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8595" windowHeight="10125" activeTab="5"/>
  </bookViews>
  <sheets>
    <sheet name="ม.1" sheetId="13" r:id="rId1"/>
    <sheet name="ม.2" sheetId="12" r:id="rId2"/>
    <sheet name="ม.3" sheetId="1" r:id="rId3"/>
    <sheet name="ม.4" sheetId="2" r:id="rId4"/>
    <sheet name="ม.5" sheetId="3" r:id="rId5"/>
    <sheet name="ม.6" sheetId="4" r:id="rId6"/>
    <sheet name="เรียนพิเศษ" sheetId="5" r:id="rId7"/>
    <sheet name="ชื่อสอบม.1" sheetId="14" r:id="rId8"/>
    <sheet name="ชื่อสอบ ม.4" sheetId="15" r:id="rId9"/>
    <sheet name="เด็ก้ำชั้น" sheetId="16" r:id="rId10"/>
    <sheet name="Sheet1" sheetId="17" r:id="rId11"/>
    <sheet name="เพิ่มเวลาเรียนม.1" sheetId="18" r:id="rId12"/>
    <sheet name="เพิ่ม ม.2" sheetId="19" r:id="rId13"/>
    <sheet name="เพิ่ม ม.3" sheetId="20" r:id="rId14"/>
  </sheets>
  <definedNames>
    <definedName name="_xlnm._FilterDatabase" localSheetId="1" hidden="1">ม.2!$B$131:$D$155</definedName>
  </definedNames>
  <calcPr calcId="144525"/>
</workbook>
</file>

<file path=xl/calcChain.xml><?xml version="1.0" encoding="utf-8"?>
<calcChain xmlns="http://schemas.openxmlformats.org/spreadsheetml/2006/main">
  <c r="K11" i="16" l="1"/>
  <c r="K15" i="16"/>
  <c r="K14" i="16"/>
  <c r="K13" i="16"/>
  <c r="K12" i="16"/>
  <c r="K10" i="16"/>
  <c r="K9" i="16"/>
  <c r="K8" i="16"/>
  <c r="K7" i="16"/>
  <c r="K6" i="16"/>
  <c r="K15" i="15"/>
  <c r="K6" i="15"/>
  <c r="K22" i="15"/>
  <c r="K19" i="15"/>
  <c r="K16" i="15"/>
  <c r="K17" i="15"/>
  <c r="K20" i="15"/>
  <c r="K14" i="15"/>
  <c r="K9" i="15"/>
  <c r="K10" i="15"/>
  <c r="K7" i="15"/>
  <c r="K5" i="15"/>
  <c r="K13" i="15"/>
  <c r="K8" i="15"/>
  <c r="K18" i="15"/>
  <c r="K11" i="15"/>
  <c r="K21" i="15"/>
  <c r="K12" i="15"/>
  <c r="K128" i="14"/>
  <c r="K124" i="14"/>
  <c r="K125" i="14"/>
  <c r="K130" i="14"/>
  <c r="K132" i="14"/>
  <c r="K131" i="14"/>
  <c r="K129" i="14"/>
  <c r="K127" i="14"/>
  <c r="K126" i="14"/>
  <c r="K133" i="14"/>
  <c r="I106" i="14"/>
  <c r="I105" i="14"/>
  <c r="I107" i="14"/>
  <c r="I109" i="14"/>
  <c r="I110" i="14"/>
  <c r="I108" i="14"/>
  <c r="I101" i="14"/>
  <c r="I104" i="14"/>
  <c r="I103" i="14"/>
  <c r="I111" i="14"/>
  <c r="I102" i="14"/>
  <c r="J92" i="14"/>
  <c r="J88" i="14"/>
  <c r="J87" i="14"/>
  <c r="J93" i="14"/>
  <c r="J91" i="14"/>
  <c r="J90" i="14"/>
  <c r="J89" i="14"/>
  <c r="J10" i="14" l="1"/>
  <c r="J9" i="14"/>
  <c r="J8" i="14"/>
  <c r="J7" i="14"/>
  <c r="J43" i="14" l="1"/>
  <c r="I43" i="14"/>
  <c r="J42" i="14"/>
  <c r="J41" i="14"/>
  <c r="J40" i="14"/>
  <c r="J39" i="14"/>
  <c r="J38" i="14"/>
  <c r="J17" i="14"/>
  <c r="J16" i="14"/>
  <c r="J15" i="14"/>
  <c r="J14" i="14"/>
  <c r="J13" i="14"/>
  <c r="J12" i="14"/>
  <c r="J11" i="14"/>
  <c r="I42" i="14"/>
  <c r="I41" i="14"/>
  <c r="I40" i="14"/>
  <c r="I39" i="14"/>
  <c r="I38" i="14"/>
  <c r="I37" i="14"/>
  <c r="J37" i="14" s="1"/>
  <c r="I26" i="14"/>
  <c r="J26" i="14" s="1"/>
  <c r="I27" i="14"/>
  <c r="J27" i="14" s="1"/>
  <c r="I28" i="14"/>
  <c r="J28" i="14" s="1"/>
  <c r="I29" i="14"/>
  <c r="J29" i="14" s="1"/>
  <c r="I30" i="14"/>
  <c r="J30" i="14" s="1"/>
  <c r="I31" i="14"/>
  <c r="J31" i="14" s="1"/>
  <c r="I32" i="14"/>
  <c r="J32" i="14" s="1"/>
  <c r="I33" i="14"/>
  <c r="J33" i="14" s="1"/>
  <c r="I34" i="14"/>
  <c r="J34" i="14" s="1"/>
  <c r="I35" i="14"/>
  <c r="J35" i="14" s="1"/>
  <c r="I36" i="14"/>
  <c r="J36" i="14" s="1"/>
  <c r="I24" i="14"/>
  <c r="J24" i="14" s="1"/>
  <c r="I8" i="14"/>
  <c r="I9" i="14"/>
  <c r="I10" i="14"/>
  <c r="I11" i="14"/>
  <c r="I12" i="14"/>
  <c r="I13" i="14"/>
  <c r="I14" i="14"/>
  <c r="I15" i="14"/>
  <c r="I16" i="14"/>
  <c r="I17" i="14"/>
  <c r="I7" i="14"/>
  <c r="H25" i="14"/>
  <c r="I25" i="14"/>
  <c r="J25" i="14"/>
</calcChain>
</file>

<file path=xl/sharedStrings.xml><?xml version="1.0" encoding="utf-8"?>
<sst xmlns="http://schemas.openxmlformats.org/spreadsheetml/2006/main" count="2959" uniqueCount="1341">
  <si>
    <t>เลขที่</t>
  </si>
  <si>
    <t>เลขประจำตัว</t>
  </si>
  <si>
    <t>ชื่อ - สกุล</t>
  </si>
  <si>
    <t>ณัฐวินท์</t>
  </si>
  <si>
    <t>จันทรนิยม</t>
  </si>
  <si>
    <t>แทนไทย</t>
  </si>
  <si>
    <t>เขียวพรม</t>
  </si>
  <si>
    <t>ธนาวัฒน์</t>
  </si>
  <si>
    <t>วัฒนาศรมศิริ</t>
  </si>
  <si>
    <t>ธีรวัฒน์</t>
  </si>
  <si>
    <t>อรชุนะกะ</t>
  </si>
  <si>
    <t>พชรพล</t>
  </si>
  <si>
    <t>จูมงคล</t>
  </si>
  <si>
    <t>วัชรุจ</t>
  </si>
  <si>
    <t>บัณฑิตกุล</t>
  </si>
  <si>
    <t>ศตวรรษ</t>
  </si>
  <si>
    <t>ทองประดิษฐ์</t>
  </si>
  <si>
    <t>สิทธานต์</t>
  </si>
  <si>
    <t>เสนาะจิตต์</t>
  </si>
  <si>
    <t>เมธาดล</t>
  </si>
  <si>
    <t>ยอดทรงตระกูล</t>
  </si>
  <si>
    <t>กันตินันท์</t>
  </si>
  <si>
    <t>ศรีหะราช</t>
  </si>
  <si>
    <t>กวินพัทธ์</t>
  </si>
  <si>
    <t>กำจัดภัย</t>
  </si>
  <si>
    <t>คณนันท์</t>
  </si>
  <si>
    <t>ทุ่งคาใน</t>
  </si>
  <si>
    <t>คณะวัฒน์</t>
  </si>
  <si>
    <t>จีรวัฒน์</t>
  </si>
  <si>
    <t>หัสดิพันธ์</t>
  </si>
  <si>
    <t>เจตพัฒน์</t>
  </si>
  <si>
    <t>เจตริน</t>
  </si>
  <si>
    <t>เจษฎากร</t>
  </si>
  <si>
    <t>ชวิศ</t>
  </si>
  <si>
    <t>แก้วปักปิ่น</t>
  </si>
  <si>
    <t>ณัฐวุฒิ</t>
  </si>
  <si>
    <t>จันทรงกลด</t>
  </si>
  <si>
    <t>ทยากร</t>
  </si>
  <si>
    <t>นนทกานต์</t>
  </si>
  <si>
    <t>ปทมากร</t>
  </si>
  <si>
    <t>ภัทรพล</t>
  </si>
  <si>
    <t>มนุเชษฐ</t>
  </si>
  <si>
    <t>ศุภวิชญ์</t>
  </si>
  <si>
    <t>วงศ์ษา</t>
  </si>
  <si>
    <t>โสภณ</t>
  </si>
  <si>
    <t>อนุชิต</t>
  </si>
  <si>
    <t>อธิพัชร์</t>
  </si>
  <si>
    <t>กีรติธนาพิรักษ์</t>
  </si>
  <si>
    <t>อภิวัฒน์</t>
  </si>
  <si>
    <t>ทองห่อ</t>
  </si>
  <si>
    <t>กรกวรรษ</t>
  </si>
  <si>
    <t>กฤษณพงศ์</t>
  </si>
  <si>
    <t>ขันนอก</t>
  </si>
  <si>
    <t>กิตติ์รวี</t>
  </si>
  <si>
    <t>โรจน์ศิรธนกิจ</t>
  </si>
  <si>
    <t>กิตติศักดิ์</t>
  </si>
  <si>
    <t>แสงเสริม</t>
  </si>
  <si>
    <t>เกริก</t>
  </si>
  <si>
    <t>คำหอมกุล</t>
  </si>
  <si>
    <t>เกรียงไกร</t>
  </si>
  <si>
    <t>ชนาธิป</t>
  </si>
  <si>
    <t>เกียรติโอกาส</t>
  </si>
  <si>
    <t>ฐาปกรณ์</t>
  </si>
  <si>
    <t>จันทร์อำพล</t>
  </si>
  <si>
    <t>ณัฐพักตร์</t>
  </si>
  <si>
    <t>บำรุงรักษ์</t>
  </si>
  <si>
    <t>ธนพงษ์</t>
  </si>
  <si>
    <t>ธนัชกฤศ</t>
  </si>
  <si>
    <t>ธีรศักดิ์</t>
  </si>
  <si>
    <t>นวพล</t>
  </si>
  <si>
    <t>ปกาสิต</t>
  </si>
  <si>
    <t>บุญเย็น</t>
  </si>
  <si>
    <t>พชร</t>
  </si>
  <si>
    <t>ลุนไธสง</t>
  </si>
  <si>
    <t>พลศิลษ์</t>
  </si>
  <si>
    <t>พหุลรัตน์</t>
  </si>
  <si>
    <t>พัฒนพงษ์</t>
  </si>
  <si>
    <t>คงชาตรี</t>
  </si>
  <si>
    <t>พีรภัทร</t>
  </si>
  <si>
    <t>ชื่นสบาย</t>
  </si>
  <si>
    <t>ไพบูลย์</t>
  </si>
  <si>
    <t>เทียมวรรณ์</t>
  </si>
  <si>
    <t>ภานุวัฒน์</t>
  </si>
  <si>
    <t>อยู่อำไพ</t>
  </si>
  <si>
    <t>ยศพงศ์</t>
  </si>
  <si>
    <t>อาจโนนเปลือย</t>
  </si>
  <si>
    <t>วิทวัส</t>
  </si>
  <si>
    <t>ศรีวชิรลาภ</t>
  </si>
  <si>
    <t>ศุภกร</t>
  </si>
  <si>
    <t>ลำมะสิน</t>
  </si>
  <si>
    <t>สุรสิงค์</t>
  </si>
  <si>
    <t>แก่นแสง</t>
  </si>
  <si>
    <t>อดิศร</t>
  </si>
  <si>
    <t>อธิพัฒน์</t>
  </si>
  <si>
    <t>ศึกษา</t>
  </si>
  <si>
    <t>อรรถชัย</t>
  </si>
  <si>
    <t>มูลรัตน์</t>
  </si>
  <si>
    <t>อัครพงษ์</t>
  </si>
  <si>
    <t>ปัญญาดี</t>
  </si>
  <si>
    <t>เอกณัฐ</t>
  </si>
  <si>
    <t>กล่อมพนัง</t>
  </si>
  <si>
    <t>ศราวุฒิ</t>
  </si>
  <si>
    <t>อุปชาคำ</t>
  </si>
  <si>
    <t>ธนวัฒน์</t>
  </si>
  <si>
    <t>หงษ์คำ</t>
  </si>
  <si>
    <t>จิตรโอฬาร</t>
  </si>
  <si>
    <t>ธนวิชญ์</t>
  </si>
  <si>
    <t>สุวรรณพฤกษ์</t>
  </si>
  <si>
    <t>พีรพัฒน์</t>
  </si>
  <si>
    <t>ศักรินทร์</t>
  </si>
  <si>
    <t>สรวิชญ์</t>
  </si>
  <si>
    <t>เดชชาย</t>
  </si>
  <si>
    <t>โกสินทร์</t>
  </si>
  <si>
    <t>ชยุตพล</t>
  </si>
  <si>
    <t>ณัฐนันท์</t>
  </si>
  <si>
    <t>ธราดล</t>
  </si>
  <si>
    <t>ธีรภัทร</t>
  </si>
  <si>
    <t>รัชตไพบูลย์</t>
  </si>
  <si>
    <t>วัชรพงศ์</t>
  </si>
  <si>
    <t>ศิริศาสตร์</t>
  </si>
  <si>
    <t>ณัฐพล</t>
  </si>
  <si>
    <t>ลอนมา</t>
  </si>
  <si>
    <t>จิรสิน</t>
  </si>
  <si>
    <t>โชติชัยพล*</t>
  </si>
  <si>
    <t>นิธิสีลตานันท์*</t>
  </si>
  <si>
    <t>คุ้นเคย*</t>
  </si>
  <si>
    <t>สุ่มมาตร*</t>
  </si>
  <si>
    <t>วัลลภ</t>
  </si>
  <si>
    <r>
      <rPr>
        <b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  * นักเรียนโครงการเพชรเบญจมบพิตร</t>
    </r>
  </si>
  <si>
    <t>สาตราคม*</t>
  </si>
  <si>
    <t>ด้วงหิรัญ*</t>
  </si>
  <si>
    <t>อิ่มเจือ*</t>
  </si>
  <si>
    <t>อ่ำขวัญยืน*</t>
  </si>
  <si>
    <t>ปพัฐสญาณ</t>
  </si>
  <si>
    <t>ตันนุกูล</t>
  </si>
  <si>
    <t>เทพศักดิ์</t>
  </si>
  <si>
    <t>โชคสมัย</t>
  </si>
  <si>
    <t>จิราธิป</t>
  </si>
  <si>
    <t>ทองน้อย</t>
  </si>
  <si>
    <t>จิรวัฒน์</t>
  </si>
  <si>
    <t>ธนชาติ</t>
  </si>
  <si>
    <t>มณีเชษฐา</t>
  </si>
  <si>
    <t>ภาณุวัฒน์</t>
  </si>
  <si>
    <t>ยุทธศักดิ์</t>
  </si>
  <si>
    <t>จัดแก้ว</t>
  </si>
  <si>
    <t>วงศกร</t>
  </si>
  <si>
    <t>บุรีชัย</t>
  </si>
  <si>
    <t>สิทธิพงษ์</t>
  </si>
  <si>
    <t>อาทิตย์</t>
  </si>
  <si>
    <t>รัศมี</t>
  </si>
  <si>
    <t>ณัฐภูมิ</t>
  </si>
  <si>
    <t>พวงจันทร์</t>
  </si>
  <si>
    <t>ยศบดินทร์</t>
  </si>
  <si>
    <t>บ่อแก้ว</t>
  </si>
  <si>
    <t>นนทพัทธ์</t>
  </si>
  <si>
    <t>ธนกร</t>
  </si>
  <si>
    <t>กันทุกข์</t>
  </si>
  <si>
    <t>ธนพัฒน์</t>
  </si>
  <si>
    <t>แสงจันทร์</t>
  </si>
  <si>
    <t>สุภัทร</t>
  </si>
  <si>
    <t>แพรอด</t>
  </si>
  <si>
    <t>อธิวัฒน์</t>
  </si>
  <si>
    <t>คณิน</t>
  </si>
  <si>
    <t>ศรีนวลนัด</t>
  </si>
  <si>
    <t>กฤชณัท</t>
  </si>
  <si>
    <t>ณัฐเดช</t>
  </si>
  <si>
    <t>ณัฐพงษ์</t>
  </si>
  <si>
    <t>ศรีสวัสดิ์</t>
  </si>
  <si>
    <t>ธีระศักดิ์</t>
  </si>
  <si>
    <t>บุญประเสริฐ</t>
  </si>
  <si>
    <t>นภาดล</t>
  </si>
  <si>
    <t>มนตรี</t>
  </si>
  <si>
    <t>ศิวะโรจน์</t>
  </si>
  <si>
    <t>วันเทียร</t>
  </si>
  <si>
    <t>อรรถโรจน์</t>
  </si>
  <si>
    <t>อัครพล</t>
  </si>
  <si>
    <t>จิตวัต</t>
  </si>
  <si>
    <t>พวงสมบัติ</t>
  </si>
  <si>
    <t>ไหตาสี</t>
  </si>
  <si>
    <t>ธนวันต์</t>
  </si>
  <si>
    <t>ประจง</t>
  </si>
  <si>
    <t>ธนากร</t>
  </si>
  <si>
    <t>วิลัยลักษณ์</t>
  </si>
  <si>
    <t>ภควิชญ์</t>
  </si>
  <si>
    <t>จันทร์จร</t>
  </si>
  <si>
    <t>ชัยวุฒิ</t>
  </si>
  <si>
    <t>มีสัตย์</t>
  </si>
  <si>
    <t>พัชรพฤกษ์</t>
  </si>
  <si>
    <t>วรวุฒิ</t>
  </si>
  <si>
    <t>อภิสิทธิ์</t>
  </si>
  <si>
    <t>สุดตา*</t>
  </si>
  <si>
    <t>กฤตวัฒน์</t>
  </si>
  <si>
    <t>เชื้อสุข</t>
  </si>
  <si>
    <t>จิรัฏฐ์</t>
  </si>
  <si>
    <t>สกุณี</t>
  </si>
  <si>
    <t>ชนานนท์</t>
  </si>
  <si>
    <t>กลั่นเรืองแสง</t>
  </si>
  <si>
    <t>ชัชชัย</t>
  </si>
  <si>
    <t>วัฒนสุภานนท์</t>
  </si>
  <si>
    <t>โชคอรุณ</t>
  </si>
  <si>
    <t>สวนเขื่อน</t>
  </si>
  <si>
    <t>ฐิติศักดิ์</t>
  </si>
  <si>
    <t>ชัยเดชาลักษณ์</t>
  </si>
  <si>
    <t>วรรณทาป</t>
  </si>
  <si>
    <t>ณัทพล</t>
  </si>
  <si>
    <t>แซ่ตั้ง</t>
  </si>
  <si>
    <t>ทวี</t>
  </si>
  <si>
    <t>กลิ่นประทุม</t>
  </si>
  <si>
    <t>นองนุช</t>
  </si>
  <si>
    <t>งามใจ</t>
  </si>
  <si>
    <t>วัฒนเศรษฐ</t>
  </si>
  <si>
    <t>ธีระวีร์</t>
  </si>
  <si>
    <t>จันทร์แจ่ม</t>
  </si>
  <si>
    <t>นครินทร์</t>
  </si>
  <si>
    <t>จันทร์ชูกลิ่น</t>
  </si>
  <si>
    <t>นราวิชญ์</t>
  </si>
  <si>
    <t>เสือโรจน์</t>
  </si>
  <si>
    <t>นาราม</t>
  </si>
  <si>
    <t>บัวศรี</t>
  </si>
  <si>
    <t>ปฏิภาณ</t>
  </si>
  <si>
    <t>ครองธรรมศิริ</t>
  </si>
  <si>
    <t>ปาณวัฒ</t>
  </si>
  <si>
    <t>จินดาศรี</t>
  </si>
  <si>
    <t>พงศ์พิสุทธิ์</t>
  </si>
  <si>
    <t>กระแสร์น้อย</t>
  </si>
  <si>
    <t>พิพัฒน์</t>
  </si>
  <si>
    <t>ค่ำคูณ</t>
  </si>
  <si>
    <t>ภูริภัทร</t>
  </si>
  <si>
    <t>ถิตย์รัศมี</t>
  </si>
  <si>
    <t>ภูวดล</t>
  </si>
  <si>
    <t>วิเวกทองสุข</t>
  </si>
  <si>
    <t>ศุภชัย</t>
  </si>
  <si>
    <t>บัวไข</t>
  </si>
  <si>
    <t>ดิษคุ้ม</t>
  </si>
  <si>
    <t>อนุชา</t>
  </si>
  <si>
    <t>อภิณัฐ</t>
  </si>
  <si>
    <t>สัมภวคุปต์</t>
  </si>
  <si>
    <t>อภิวิชญ์</t>
  </si>
  <si>
    <t>อรรถพงษ์</t>
  </si>
  <si>
    <t>ธีรพล</t>
  </si>
  <si>
    <t>เมืองราช</t>
  </si>
  <si>
    <t>พงศา</t>
  </si>
  <si>
    <t>สาครเย็น</t>
  </si>
  <si>
    <t>พงศกร</t>
  </si>
  <si>
    <t>กาชาด</t>
  </si>
  <si>
    <t>รุจิเลข</t>
  </si>
  <si>
    <t>ภัทรดนัย</t>
  </si>
  <si>
    <t>คำนวนดี</t>
  </si>
  <si>
    <t>กาญจนพล</t>
  </si>
  <si>
    <t>นามเทือง</t>
  </si>
  <si>
    <t>วรยุทธ</t>
  </si>
  <si>
    <t>นพมงคลฤกษ์</t>
  </si>
  <si>
    <t>ชัยพล</t>
  </si>
  <si>
    <t>ประกอบทรัพย์</t>
  </si>
  <si>
    <t>ธนบดี</t>
  </si>
  <si>
    <t>สถาพร</t>
  </si>
  <si>
    <t>แผนการเรียนภาษาอังกฤษ - ภาษาจีน</t>
  </si>
  <si>
    <t>ปฏิญญา</t>
  </si>
  <si>
    <t>ถนอมบุญ</t>
  </si>
  <si>
    <t>ธนโชติ</t>
  </si>
  <si>
    <t>เชตุวรรณ</t>
  </si>
  <si>
    <t>อรรถพน</t>
  </si>
  <si>
    <t>ชุนดี</t>
  </si>
  <si>
    <t>เรืองศักดิ์</t>
  </si>
  <si>
    <t>จ่าพลี</t>
  </si>
  <si>
    <t>กรนรินทร์</t>
  </si>
  <si>
    <t>สมศรี</t>
  </si>
  <si>
    <t>ปัณณวัฒน์</t>
  </si>
  <si>
    <t>แสงกาคำ</t>
  </si>
  <si>
    <t>แผนการเรียนภาษาอังกฤษ - ภาษาฝรั่งเศส</t>
  </si>
  <si>
    <t>สหภัทร</t>
  </si>
  <si>
    <t>หงษ์พิพิธ</t>
  </si>
  <si>
    <t>ชัยพร</t>
  </si>
  <si>
    <t>ศรีบุญเรือง</t>
  </si>
  <si>
    <t>กุญช์ชาญ</t>
  </si>
  <si>
    <t>วงศ์ประทุม</t>
  </si>
  <si>
    <t>ปลาย</t>
  </si>
  <si>
    <t>ทัพน้อย</t>
  </si>
  <si>
    <t>กมลชนก</t>
  </si>
  <si>
    <t>อัมพรานนท์</t>
  </si>
  <si>
    <t>ณัฐชัย</t>
  </si>
  <si>
    <t>ชโยดม</t>
  </si>
  <si>
    <t>อธิโรจน์</t>
  </si>
  <si>
    <t>รติบดี</t>
  </si>
  <si>
    <t>อุดพ้วย</t>
  </si>
  <si>
    <t>ลาสองชั้น</t>
  </si>
  <si>
    <t>วรัญญู</t>
  </si>
  <si>
    <t>บางแก้ว</t>
  </si>
  <si>
    <t>สญชัย</t>
  </si>
  <si>
    <t>จันทร์กระแจะ</t>
  </si>
  <si>
    <t>ยะลา</t>
  </si>
  <si>
    <t>กนกพล</t>
  </si>
  <si>
    <t>แก้วมะณี</t>
  </si>
  <si>
    <t>พงศธร</t>
  </si>
  <si>
    <t>เฉลิมพงษ์</t>
  </si>
  <si>
    <t>วริศ</t>
  </si>
  <si>
    <t>ศรลักษณ์</t>
  </si>
  <si>
    <t>จตุพล</t>
  </si>
  <si>
    <t>อาจทุมมา</t>
  </si>
  <si>
    <t>ยงรู้รอบ</t>
  </si>
  <si>
    <t>ชาญชล</t>
  </si>
  <si>
    <t>ภาวนาวิวัฒน์</t>
  </si>
  <si>
    <t>ไชยชิต</t>
  </si>
  <si>
    <t>สรวงสิงห์</t>
  </si>
  <si>
    <t>ณัฐกรณ์</t>
  </si>
  <si>
    <t>สำมะโย</t>
  </si>
  <si>
    <t>ธรรพ์ณธร</t>
  </si>
  <si>
    <t>นพัฒน์ธร</t>
  </si>
  <si>
    <t>ชัยศิริ</t>
  </si>
  <si>
    <t>นัฐพล</t>
  </si>
  <si>
    <t>อัครจันทร์</t>
  </si>
  <si>
    <t>ปณวัฒน์</t>
  </si>
  <si>
    <t>ดวงปากดี</t>
  </si>
  <si>
    <t>รัฐนันท์</t>
  </si>
  <si>
    <t>สมัยกุล</t>
  </si>
  <si>
    <t>ธรรมวิจิตร</t>
  </si>
  <si>
    <t>ศิวกร</t>
  </si>
  <si>
    <t>เวชสุกรรม</t>
  </si>
  <si>
    <t>พีระดลย์</t>
  </si>
  <si>
    <t>สุขม่วง</t>
  </si>
  <si>
    <t>อโณทัย</t>
  </si>
  <si>
    <t>บุญช่วย</t>
  </si>
  <si>
    <t>ธราธิป</t>
  </si>
  <si>
    <t>นามนนท์</t>
  </si>
  <si>
    <t>พันธบัตร</t>
  </si>
  <si>
    <t>โดษนันท์</t>
  </si>
  <si>
    <t>ภคพล</t>
  </si>
  <si>
    <t>รัชชานนท์</t>
  </si>
  <si>
    <t>กฤษฎา</t>
  </si>
  <si>
    <t>ธีรดนย์</t>
  </si>
  <si>
    <t>ณรงค์ฤทธิ์</t>
  </si>
  <si>
    <t>ขำช่วย</t>
  </si>
  <si>
    <t>ณัฐนนท์</t>
  </si>
  <si>
    <t>เท่าฟ้า</t>
  </si>
  <si>
    <t>รุ่งหิรัญวัฒน์</t>
  </si>
  <si>
    <t>ศรีแก้ว</t>
  </si>
  <si>
    <t>ธนศักดิ์</t>
  </si>
  <si>
    <t>จรัลสิน</t>
  </si>
  <si>
    <t>ธนาธิป</t>
  </si>
  <si>
    <t>พงษ์ภูมิ</t>
  </si>
  <si>
    <t>ศรีแสงแก้ว</t>
  </si>
  <si>
    <t>สหวรรษ</t>
  </si>
  <si>
    <t>สีจำปา</t>
  </si>
  <si>
    <t>สุรเดช</t>
  </si>
  <si>
    <t>ลีสินลา</t>
  </si>
  <si>
    <t>ประพันธ์</t>
  </si>
  <si>
    <t>ศิวัช</t>
  </si>
  <si>
    <t>ปกรณ์</t>
  </si>
  <si>
    <t>ศิริมงคล</t>
  </si>
  <si>
    <t>สุรศักดิ์</t>
  </si>
  <si>
    <t>วัชพล</t>
  </si>
  <si>
    <t>อินทรสูง</t>
  </si>
  <si>
    <t>ธภูไท</t>
  </si>
  <si>
    <t>ตุงคะสมิต</t>
  </si>
  <si>
    <t>อัศวิน</t>
  </si>
  <si>
    <t>อินทราพุก</t>
  </si>
  <si>
    <t>ธนาโชติ</t>
  </si>
  <si>
    <t>ธนิษฐ์</t>
  </si>
  <si>
    <t>มีอรรถกิจ</t>
  </si>
  <si>
    <t>ภพธร</t>
  </si>
  <si>
    <t>สิทธิกร</t>
  </si>
  <si>
    <t>ฉายพันธ์</t>
  </si>
  <si>
    <t>อัษฎา</t>
  </si>
  <si>
    <t>วรพล</t>
  </si>
  <si>
    <t>สรวิศ</t>
  </si>
  <si>
    <t>ศรีอาจ</t>
  </si>
  <si>
    <t>ถิรวัฒน์</t>
  </si>
  <si>
    <t>ไวยเวธา</t>
  </si>
  <si>
    <t>กฤษฏิ์</t>
  </si>
  <si>
    <t>อภัยนุช</t>
  </si>
  <si>
    <t>กันตพล</t>
  </si>
  <si>
    <t>รูจีพันธ์</t>
  </si>
  <si>
    <t>เจริญวิทย์</t>
  </si>
  <si>
    <t>ศุภฤกษ์</t>
  </si>
  <si>
    <t>น้อยจาด</t>
  </si>
  <si>
    <t>หัสวรรษ</t>
  </si>
  <si>
    <t>พรมทิพย์</t>
  </si>
  <si>
    <t>อดิศักดิ์</t>
  </si>
  <si>
    <t>ปัณณวิชญ์</t>
  </si>
  <si>
    <t>แสงศิริ</t>
  </si>
  <si>
    <t>ทิวากร</t>
  </si>
  <si>
    <t>มะทอง</t>
  </si>
  <si>
    <t>หวนขุนทด</t>
  </si>
  <si>
    <t>กันตพัทธ์</t>
  </si>
  <si>
    <t>ปุญญพัฒน์</t>
  </si>
  <si>
    <t>วรศักดิ์</t>
  </si>
  <si>
    <t>ปวีร์</t>
  </si>
  <si>
    <t>ติณห์</t>
  </si>
  <si>
    <t>รักษ์ธำรง</t>
  </si>
  <si>
    <t>นาคประชา</t>
  </si>
  <si>
    <t>ไพทีกุล</t>
  </si>
  <si>
    <t>ปภาวิชญ์</t>
  </si>
  <si>
    <t>โภคามาตย์</t>
  </si>
  <si>
    <t>วศวรรษ</t>
  </si>
  <si>
    <t>รัตนสัมพันธ์</t>
  </si>
  <si>
    <t>พงษ์เพชร</t>
  </si>
  <si>
    <t>สังฆมะณี</t>
  </si>
  <si>
    <t>พูลศรี</t>
  </si>
  <si>
    <t>อมฤต</t>
  </si>
  <si>
    <t>ประดิษฐงาม</t>
  </si>
  <si>
    <t>เมธัช</t>
  </si>
  <si>
    <t>บุตรดี</t>
  </si>
  <si>
    <t>เพิ่ม</t>
  </si>
  <si>
    <t>คำรพวงษ์</t>
  </si>
  <si>
    <t>มงคล</t>
  </si>
  <si>
    <t>บุญทริกชาติ</t>
  </si>
  <si>
    <t>พัชริศ</t>
  </si>
  <si>
    <t>กองแสนแก้ว</t>
  </si>
  <si>
    <t>ปรัตถกร</t>
  </si>
  <si>
    <t>เรืองพงษ์</t>
  </si>
  <si>
    <t>อริยะปรัชญากุล</t>
  </si>
  <si>
    <t>มาตุภูมิ</t>
  </si>
  <si>
    <t>มั่นทับ</t>
  </si>
  <si>
    <t>สุวชัย</t>
  </si>
  <si>
    <t>เอี่ยมจำรัส</t>
  </si>
  <si>
    <t>เจริญวงศากุล</t>
  </si>
  <si>
    <t>นนท์เข็มพรม</t>
  </si>
  <si>
    <t>ดีชัย</t>
  </si>
  <si>
    <t>สิทธิโชค</t>
  </si>
  <si>
    <t>เจริญ</t>
  </si>
  <si>
    <t>ทินกร</t>
  </si>
  <si>
    <t>รอดวิหก</t>
  </si>
  <si>
    <t>มีคุณ</t>
  </si>
  <si>
    <t>สุพงษ์</t>
  </si>
  <si>
    <t>สุดพงษ์</t>
  </si>
  <si>
    <t>ศุภสมบัติโอฬาร</t>
  </si>
  <si>
    <t>อธิลักษณ์</t>
  </si>
  <si>
    <t>พาเรือง</t>
  </si>
  <si>
    <t>สิงหาพันธ์</t>
  </si>
  <si>
    <t>จิระเดช</t>
  </si>
  <si>
    <t>สิรภพ</t>
  </si>
  <si>
    <t>ทองศรี</t>
  </si>
  <si>
    <t>โสตถิกพันธุ์*</t>
  </si>
  <si>
    <t>ภรัณยู</t>
  </si>
  <si>
    <t>ภาณุพงษ์</t>
  </si>
  <si>
    <t>เดชา</t>
  </si>
  <si>
    <t>กู้เขียว</t>
  </si>
  <si>
    <t>ธัญญเจริญ</t>
  </si>
  <si>
    <t>มหิศธา</t>
  </si>
  <si>
    <t>สิงห์แก้ว</t>
  </si>
  <si>
    <t>ทับศรี</t>
  </si>
  <si>
    <t>พัสกร</t>
  </si>
  <si>
    <t>สุวรรณโท</t>
  </si>
  <si>
    <t>ภัทรพงษ์</t>
  </si>
  <si>
    <t>ลังกะสูตร์</t>
  </si>
  <si>
    <t>ช่วยรุย</t>
  </si>
  <si>
    <t>เจียระวาณิชย์</t>
  </si>
  <si>
    <t>ธนัตถ์</t>
  </si>
  <si>
    <t>ไพทัด</t>
  </si>
  <si>
    <t>ภคธรรสช์</t>
  </si>
  <si>
    <t>อุรเคนทร์</t>
  </si>
  <si>
    <t>ธีระพัฒน์</t>
  </si>
  <si>
    <t>กำพุธ</t>
  </si>
  <si>
    <t>กัมปนาท</t>
  </si>
  <si>
    <t>บุญเรือง</t>
  </si>
  <si>
    <t>วรรณศิลป์</t>
  </si>
  <si>
    <t>ปรางค์สุข</t>
  </si>
  <si>
    <t>อัมรินทร์</t>
  </si>
  <si>
    <t>ประวิทย์</t>
  </si>
  <si>
    <t>ยิ้มยวล</t>
  </si>
  <si>
    <t>จักรกฤษณ์</t>
  </si>
  <si>
    <t>ปีการศึกษา 2560  โรงเรียนมัธยมวัดเบญจมบพิตร</t>
  </si>
  <si>
    <t>ลำดับที่</t>
  </si>
  <si>
    <t>ชื่อ – สกุล</t>
  </si>
  <si>
    <t>ภูริทัต</t>
  </si>
  <si>
    <t>ทรัพย์เสถียร</t>
  </si>
  <si>
    <t>ปรวัตร</t>
  </si>
  <si>
    <t>สิทธิ์กานต์เกียรติ</t>
  </si>
  <si>
    <t>เพิ่มพูน</t>
  </si>
  <si>
    <t>ใจบุญ</t>
  </si>
  <si>
    <t>ธนธัช</t>
  </si>
  <si>
    <t>บุนนาค</t>
  </si>
  <si>
    <t>ศุภวิชณ์</t>
  </si>
  <si>
    <t>พอสม</t>
  </si>
  <si>
    <t>ต้นสาลี</t>
  </si>
  <si>
    <t>พิมพา</t>
  </si>
  <si>
    <t>เอี่ยมพวด</t>
  </si>
  <si>
    <t>โชติช่วง</t>
  </si>
  <si>
    <t>ชมภู</t>
  </si>
  <si>
    <t>กรพัฒน์</t>
  </si>
  <si>
    <t>บุญเพ็ชร์</t>
  </si>
  <si>
    <t>ขุนโต</t>
  </si>
  <si>
    <t>กมนทัต</t>
  </si>
  <si>
    <t>เผือกวัฒนะ</t>
  </si>
  <si>
    <t>ไชยศักดิ์</t>
  </si>
  <si>
    <t>ศรีชนกเจริญรุ่ง</t>
  </si>
  <si>
    <t>จิรานุวัฒน์</t>
  </si>
  <si>
    <t>เสาวโมกข์</t>
  </si>
  <si>
    <t>กฤตภาส</t>
  </si>
  <si>
    <t>ตรั่นเจริญวัฒนา</t>
  </si>
  <si>
    <t>ธเนตร</t>
  </si>
  <si>
    <t>ทองเจริญ</t>
  </si>
  <si>
    <t>เมฆินทร์</t>
  </si>
  <si>
    <t>เมฆกิจ</t>
  </si>
  <si>
    <t>ศักรนันทน์</t>
  </si>
  <si>
    <t>เงินมาบุญช่วย</t>
  </si>
  <si>
    <t>โครงการเพชรเบญจมบพิตร</t>
  </si>
  <si>
    <t>ปฐมพงษ์</t>
  </si>
  <si>
    <t>แก้วกอง*</t>
  </si>
  <si>
    <t>แก้วอำไพ*</t>
  </si>
  <si>
    <t>ชาญณรงค์</t>
  </si>
  <si>
    <t>เข็มเพชร*</t>
  </si>
  <si>
    <t>จินทรักษา*</t>
  </si>
  <si>
    <t>นพพล</t>
  </si>
  <si>
    <t>จันทร์เหมือนเผือก*</t>
  </si>
  <si>
    <t>เจษฎา</t>
  </si>
  <si>
    <t>กันทวงค์*</t>
  </si>
  <si>
    <t>ปณพล</t>
  </si>
  <si>
    <t>อินนา*</t>
  </si>
  <si>
    <t>ศุภากร</t>
  </si>
  <si>
    <t>บุญยงค์*</t>
  </si>
  <si>
    <t>วนะสิน</t>
  </si>
  <si>
    <t>สืบพงษ์</t>
  </si>
  <si>
    <t>ธนพร</t>
  </si>
  <si>
    <t>เลาอารีกิจ*</t>
  </si>
  <si>
    <t>ณัฎฐ์</t>
  </si>
  <si>
    <t>ศุภณัฐ</t>
  </si>
  <si>
    <t>ตั้งสถิตย์*</t>
  </si>
  <si>
    <t>จิรา</t>
  </si>
  <si>
    <t>สุขุมาลปิติ</t>
  </si>
  <si>
    <t>หมายเหตุ   1. * นักเรียนโครงการเพชรเบญจมบพิตร</t>
  </si>
  <si>
    <t xml:space="preserve">               2. ** นักเรียนโครงการพิเศษ</t>
  </si>
  <si>
    <t>ฐิติพงศ์</t>
  </si>
  <si>
    <t>โสดาพัฒน์</t>
  </si>
  <si>
    <t>อำพันธ์</t>
  </si>
  <si>
    <t>พิจิตร์</t>
  </si>
  <si>
    <t>เพิ่มพูล **</t>
  </si>
  <si>
    <t>มาชุม **</t>
  </si>
  <si>
    <t>วรเมธ</t>
  </si>
  <si>
    <t>เบ็ญกุล</t>
  </si>
  <si>
    <t>เฉยมา</t>
  </si>
  <si>
    <t>กษิดิ์เดช</t>
  </si>
  <si>
    <t>ศรียานงค์</t>
  </si>
  <si>
    <t>รัฐศาสตร์</t>
  </si>
  <si>
    <t>บุญทานันท์</t>
  </si>
  <si>
    <t>ภูชิชย์</t>
  </si>
  <si>
    <t>ศรีใส **</t>
  </si>
  <si>
    <t>บัวมัน **</t>
  </si>
  <si>
    <t>อัครเดช</t>
  </si>
  <si>
    <t>ปักษี</t>
  </si>
  <si>
    <t>วีรภัทร</t>
  </si>
  <si>
    <t>แฉ่งขำโฉม</t>
  </si>
  <si>
    <t>โชคชัย</t>
  </si>
  <si>
    <t>ปรีเปรม</t>
  </si>
  <si>
    <t>อิทธิพล</t>
  </si>
  <si>
    <t>โฉมนาค</t>
  </si>
  <si>
    <t>อรรถกร</t>
  </si>
  <si>
    <t>คล่องรักษ์สัตว์</t>
  </si>
  <si>
    <t>ผุดผ่อง</t>
  </si>
  <si>
    <t>ศรเทพ</t>
  </si>
  <si>
    <t>เย็นแข</t>
  </si>
  <si>
    <t>กิตติกร</t>
  </si>
  <si>
    <t>จันทร์บัว **</t>
  </si>
  <si>
    <t>ชาคริต</t>
  </si>
  <si>
    <t>แสนทิพย์**</t>
  </si>
  <si>
    <t>ธนพล</t>
  </si>
  <si>
    <t>พรมงาม</t>
  </si>
  <si>
    <t>ออมทรัพย์</t>
  </si>
  <si>
    <t>คำชมภู</t>
  </si>
  <si>
    <t>กานต์สุทธิ</t>
  </si>
  <si>
    <t>เพชรดี**</t>
  </si>
  <si>
    <t>เจษฏากร</t>
  </si>
  <si>
    <t>พรมทา</t>
  </si>
  <si>
    <t>วิชญะ</t>
  </si>
  <si>
    <t>อนาวิล</t>
  </si>
  <si>
    <t>พาณิชเกษตร**</t>
  </si>
  <si>
    <t>ก้องเกียรติ</t>
  </si>
  <si>
    <t>หิรัญรุ่ง **</t>
  </si>
  <si>
    <t>พรมขาม</t>
  </si>
  <si>
    <t>น้อยวังคลัง</t>
  </si>
  <si>
    <t>จำลองปั้น</t>
  </si>
  <si>
    <t>พิทยุตม์</t>
  </si>
  <si>
    <t>บุญมาตุ่น</t>
  </si>
  <si>
    <t>ฐปนวัฒน์</t>
  </si>
  <si>
    <t>ทุมวิเศษ **</t>
  </si>
  <si>
    <t>ภารุทธ์</t>
  </si>
  <si>
    <t>นุตไพโรจน์</t>
  </si>
  <si>
    <t>ปุณณวิช</t>
  </si>
  <si>
    <t>ชื่นสวัสดิ์</t>
  </si>
  <si>
    <t>ปยุต</t>
  </si>
  <si>
    <t>วิกิจขากี</t>
  </si>
  <si>
    <t>เอกอนันต์</t>
  </si>
  <si>
    <t>จันดา</t>
  </si>
  <si>
    <t>รัฐพงษ์พนธ์</t>
  </si>
  <si>
    <t>ลาภชุ่มศรี</t>
  </si>
  <si>
    <t>กลิ่นคล้าย</t>
  </si>
  <si>
    <t>ไผ่เจริญ</t>
  </si>
  <si>
    <t>สาริกา **</t>
  </si>
  <si>
    <t>ศิวัฒน์</t>
  </si>
  <si>
    <t>พานิชลาน**</t>
  </si>
  <si>
    <t>สมศิริ</t>
  </si>
  <si>
    <t>ธนชิต</t>
  </si>
  <si>
    <t>เฉยสำราญ</t>
  </si>
  <si>
    <t>ปิยะวัฒน์</t>
  </si>
  <si>
    <t>เอกสาตรา</t>
  </si>
  <si>
    <t>ครุธคำรพ</t>
  </si>
  <si>
    <t>มีมาก</t>
  </si>
  <si>
    <t>กิตติชัย</t>
  </si>
  <si>
    <t>จุลเสริม</t>
  </si>
  <si>
    <t>รายชื่อนักเรียนระดับชั้นมัธยมศึกษาปีที่ 4/1</t>
  </si>
  <si>
    <t>29254</t>
  </si>
  <si>
    <t>แสงอินทร์ *</t>
  </si>
  <si>
    <t>29258</t>
  </si>
  <si>
    <t>29260</t>
  </si>
  <si>
    <t>29262</t>
  </si>
  <si>
    <t>โชติกะพุกกณะ *</t>
  </si>
  <si>
    <t>29265</t>
  </si>
  <si>
    <t>สุดตา **</t>
  </si>
  <si>
    <t>29267</t>
  </si>
  <si>
    <t>ศรีสวัสดิ์ *</t>
  </si>
  <si>
    <t>29270</t>
  </si>
  <si>
    <t>คิวหา *</t>
  </si>
  <si>
    <t>29276</t>
  </si>
  <si>
    <t>29277</t>
  </si>
  <si>
    <t>29278</t>
  </si>
  <si>
    <t>กาลจักร *</t>
  </si>
  <si>
    <t>29281</t>
  </si>
  <si>
    <t>29282</t>
  </si>
  <si>
    <t>29290</t>
  </si>
  <si>
    <t>29300</t>
  </si>
  <si>
    <t>29326</t>
  </si>
  <si>
    <t>แว่นประทุม *</t>
  </si>
  <si>
    <t>29399</t>
  </si>
  <si>
    <t>กีรติธนาพิรักษ์ *</t>
  </si>
  <si>
    <t>29749</t>
  </si>
  <si>
    <t>29809</t>
  </si>
  <si>
    <t>บุญรักษ์</t>
  </si>
  <si>
    <t>29810</t>
  </si>
  <si>
    <t>ซอสูงเนิน</t>
  </si>
  <si>
    <t>รายชื่อนักเรียนระดับชั้นมัธยมศึกษาปีที่ 4/2</t>
  </si>
  <si>
    <t xml:space="preserve">แผนการเรียน อังกฤษ - คณิต  </t>
  </si>
  <si>
    <t>กชนน</t>
  </si>
  <si>
    <t>วรรณรัตน์</t>
  </si>
  <si>
    <t>ธนโชค</t>
  </si>
  <si>
    <t xml:space="preserve">แผนการเรียน อังกฤษ - จีน  </t>
  </si>
  <si>
    <t>29312</t>
  </si>
  <si>
    <t>29316</t>
  </si>
  <si>
    <t>29311</t>
  </si>
  <si>
    <t>29274</t>
  </si>
  <si>
    <t>ชินป่า**</t>
  </si>
  <si>
    <t>29330</t>
  </si>
  <si>
    <t>สุขดา</t>
  </si>
  <si>
    <t>29339</t>
  </si>
  <si>
    <t>แหยมคอน**</t>
  </si>
  <si>
    <t>29268</t>
  </si>
  <si>
    <t>29309</t>
  </si>
  <si>
    <t>29550</t>
  </si>
  <si>
    <t xml:space="preserve">แผนการเรียน อังกฤษ - ฝรั่งเศส </t>
  </si>
  <si>
    <t>29812</t>
  </si>
  <si>
    <t>ธนพงศ์</t>
  </si>
  <si>
    <t>แสนสิงห์</t>
  </si>
  <si>
    <t>29813</t>
  </si>
  <si>
    <t>ณัฐชนน</t>
  </si>
  <si>
    <t>ดอกรัก</t>
  </si>
  <si>
    <t>รายชื่อนักเรียนระดับชั้นมัธยมศึกษาปีที่ 4/3</t>
  </si>
  <si>
    <t xml:space="preserve">แผนการเรียน อังกฤษ - สังคม  </t>
  </si>
  <si>
    <t>29815</t>
  </si>
  <si>
    <t>วัชรากร</t>
  </si>
  <si>
    <t>จำปราศรี</t>
  </si>
  <si>
    <t>สงครามรอด</t>
  </si>
  <si>
    <t>29315</t>
  </si>
  <si>
    <t>ธีรพัสตร์</t>
  </si>
  <si>
    <t>ชุมภูป่า</t>
  </si>
  <si>
    <t>คงหาญ</t>
  </si>
  <si>
    <t>วศิน</t>
  </si>
  <si>
    <t>คำแก้ว</t>
  </si>
  <si>
    <t>เลาหสุรโยธิน</t>
  </si>
  <si>
    <t>29333</t>
  </si>
  <si>
    <t>29336</t>
  </si>
  <si>
    <t>29341</t>
  </si>
  <si>
    <t>29469</t>
  </si>
  <si>
    <t>29317</t>
  </si>
  <si>
    <t>พรมมาลี**</t>
  </si>
  <si>
    <t>29822</t>
  </si>
  <si>
    <t>29823</t>
  </si>
  <si>
    <t>สุรพงศ์</t>
  </si>
  <si>
    <t>ทองอินทร์</t>
  </si>
  <si>
    <t>ธรรณวัฒน์</t>
  </si>
  <si>
    <t>แดนมะตาม</t>
  </si>
  <si>
    <t>นัฐกร</t>
  </si>
  <si>
    <t>แสนมนตรี</t>
  </si>
  <si>
    <t>วายุพัฒน์</t>
  </si>
  <si>
    <t>ทรัพย์สมิง</t>
  </si>
  <si>
    <t>กีต้า</t>
  </si>
  <si>
    <t>อาจราญ</t>
  </si>
  <si>
    <t>วงษ์มณฑล</t>
  </si>
  <si>
    <t>ชำนาญดี</t>
  </si>
  <si>
    <t>อินทรขุนทศ</t>
  </si>
  <si>
    <t>ชาญนรา</t>
  </si>
  <si>
    <t>รัตนวลีกรสุทธุ์</t>
  </si>
  <si>
    <t>วงค์คำจันทร์</t>
  </si>
  <si>
    <t>คุ้มเกตุ</t>
  </si>
  <si>
    <t xml:space="preserve">บริสุทธิ์ธรรม </t>
  </si>
  <si>
    <t xml:space="preserve">ลีอุดม </t>
  </si>
  <si>
    <t xml:space="preserve">วรรณมาศ </t>
  </si>
  <si>
    <t xml:space="preserve">หาญศิริสาธิต </t>
  </si>
  <si>
    <t>บัวทอง *</t>
  </si>
  <si>
    <t>หงษ์อ่อน *</t>
  </si>
  <si>
    <t xml:space="preserve">               ** นักเรียนโครงการพิเศษ </t>
  </si>
  <si>
    <t>ประทิพอาราม**</t>
  </si>
  <si>
    <t>เปตามานัง**</t>
  </si>
  <si>
    <t>ปินอะ**</t>
  </si>
  <si>
    <t>พุ่มไม้**</t>
  </si>
  <si>
    <t>แก้วพวง**</t>
  </si>
  <si>
    <t xml:space="preserve">              2. ** นักเรียนโครงการพิเศษ</t>
  </si>
  <si>
    <t xml:space="preserve">               2. ** นักเรียนโครงการพิเศษ </t>
  </si>
  <si>
    <r>
      <rPr>
        <b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  1. * นักเรียนโครงการเพชรเบญจมบพิตร</t>
    </r>
  </si>
  <si>
    <t xml:space="preserve">            2. ** นักเรียนโครงการพิเศษ</t>
  </si>
  <si>
    <t>ธเนศพล</t>
  </si>
  <si>
    <t>แจ๊ด</t>
  </si>
  <si>
    <t>ร้อยถิน</t>
  </si>
  <si>
    <t>สุวิจักษณ์</t>
  </si>
  <si>
    <t>พูลผล</t>
  </si>
  <si>
    <t>ศักดิ์อนันต์</t>
  </si>
  <si>
    <t>วังร่ม</t>
  </si>
  <si>
    <t>แก้วพิพัฒน์</t>
  </si>
  <si>
    <t>29533</t>
  </si>
  <si>
    <t>กวีวัฒน์</t>
  </si>
  <si>
    <t>นายกิตติพงษ์</t>
  </si>
  <si>
    <t>ชนะศิลป์</t>
  </si>
  <si>
    <t>มฤคสนธิ</t>
  </si>
  <si>
    <t>ณัฐกิตต์</t>
  </si>
  <si>
    <t>ทะรุนรัมย์</t>
  </si>
  <si>
    <t>มาฆะ</t>
  </si>
  <si>
    <t>อนัฆพัชรินทร์</t>
  </si>
  <si>
    <t>แขวนลอย</t>
  </si>
  <si>
    <t>สุภิรัตน์</t>
  </si>
  <si>
    <t>เปรมประเสริฐ</t>
  </si>
  <si>
    <t>วสันต์</t>
  </si>
  <si>
    <t>อาจศิริมานะกุล</t>
  </si>
  <si>
    <t>ณัฐรพล</t>
  </si>
  <si>
    <t>ชีวอารี</t>
  </si>
  <si>
    <t>สุขสมวัฒน์</t>
  </si>
  <si>
    <t>ธนาทร</t>
  </si>
  <si>
    <t>เมรัตน์</t>
  </si>
  <si>
    <t>ระพีภัทร์</t>
  </si>
  <si>
    <t>ยองใย</t>
  </si>
  <si>
    <t>ประภาสะวัต</t>
  </si>
  <si>
    <t>ชลเพชร</t>
  </si>
  <si>
    <t>ตะระสาน</t>
  </si>
  <si>
    <t>ณฐทรรศน์</t>
  </si>
  <si>
    <t>ทองสวัสดิ์</t>
  </si>
  <si>
    <t>ปฏิพัทธ์</t>
  </si>
  <si>
    <t>มีจันทร์</t>
  </si>
  <si>
    <t>ทิวัฒน์</t>
  </si>
  <si>
    <t>แสงมณี</t>
  </si>
  <si>
    <t>นิพฐิพนธ์</t>
  </si>
  <si>
    <t>พัดศรี</t>
  </si>
  <si>
    <t>นรินทร์</t>
  </si>
  <si>
    <t>ภากุดเลาะ</t>
  </si>
  <si>
    <t>ศิกษก</t>
  </si>
  <si>
    <t>พุ่มศิริ</t>
  </si>
  <si>
    <t>ธนาธร</t>
  </si>
  <si>
    <t>จามิคุณ</t>
  </si>
  <si>
    <t>สังข์เงิน</t>
  </si>
  <si>
    <t>จิรวรรธ</t>
  </si>
  <si>
    <t>รักมิตร</t>
  </si>
  <si>
    <t>ปพนธนัย</t>
  </si>
  <si>
    <t>สีตลาภินันท์</t>
  </si>
  <si>
    <t>หมื่นพันธ์</t>
  </si>
  <si>
    <t>วุฒิพงศ์</t>
  </si>
  <si>
    <t>กองคำ</t>
  </si>
  <si>
    <t>สาระทรัพย์</t>
  </si>
  <si>
    <t>ปาระเมต</t>
  </si>
  <si>
    <t>จันทร์ขาว</t>
  </si>
  <si>
    <t>กวิน</t>
  </si>
  <si>
    <t>ศรีประดู่</t>
  </si>
  <si>
    <t>กสิน</t>
  </si>
  <si>
    <t>บุญศิริ</t>
  </si>
  <si>
    <t>ไชยนพกร</t>
  </si>
  <si>
    <t>พุฒิพงษ์</t>
  </si>
  <si>
    <t>สุทธิวัฒน์บดี</t>
  </si>
  <si>
    <t>แก้วมณี</t>
  </si>
  <si>
    <t>29927</t>
  </si>
  <si>
    <t>พราหมเทศ</t>
  </si>
  <si>
    <t>สุขวิทยาวงษ์</t>
  </si>
  <si>
    <t>พีรวิชญ์</t>
  </si>
  <si>
    <t>ตะภา</t>
  </si>
  <si>
    <t>คำทรัพย์</t>
  </si>
  <si>
    <t>พิชญากร</t>
  </si>
  <si>
    <t>ศรีสวัสดิ์**</t>
  </si>
  <si>
    <t>29306</t>
  </si>
  <si>
    <t>29324</t>
  </si>
  <si>
    <t>เมฆสุกใส</t>
  </si>
  <si>
    <t>โพธารินทร์</t>
  </si>
  <si>
    <t>ศราวุธ</t>
  </si>
  <si>
    <t>มั่นฤกษ์</t>
  </si>
  <si>
    <t>เงินบำรุง</t>
  </si>
  <si>
    <t>ทองมูล</t>
  </si>
  <si>
    <t>29318</t>
  </si>
  <si>
    <t>29933</t>
  </si>
  <si>
    <t>พรหมมินทร์</t>
  </si>
  <si>
    <t>ปินตาวงศ์</t>
  </si>
  <si>
    <t>วรรณชนะ</t>
  </si>
  <si>
    <t>29934</t>
  </si>
  <si>
    <t>29935</t>
  </si>
  <si>
    <t>29936</t>
  </si>
  <si>
    <t>29937</t>
  </si>
  <si>
    <t>29939</t>
  </si>
  <si>
    <t>ขำเฟื่อง</t>
  </si>
  <si>
    <t>สุทิวัส</t>
  </si>
  <si>
    <t>ธารอารี</t>
  </si>
  <si>
    <t>ธนาคาร</t>
  </si>
  <si>
    <t>สาริวงค์</t>
  </si>
  <si>
    <t>ลายมือชื่อ</t>
  </si>
  <si>
    <t>หมายเหตุ</t>
  </si>
  <si>
    <t>วีรภัทร์</t>
  </si>
  <si>
    <t>รายชื่อนักเรียนระดับชั้นมัธยมศึกษาปีที่ 2/1</t>
  </si>
  <si>
    <t>รายชื่อนักเรียนระดับชั้นมัธยมศึกษาปีที่ 2/2</t>
  </si>
  <si>
    <t>รายชื่อนักเรียนระดับชั้นมัธยมศึกษาปีที่ 2/3</t>
  </si>
  <si>
    <t>รายชื่อนักเรียนระดับชั้นมัธยมศึกษาปีที่ 2/4</t>
  </si>
  <si>
    <t>ปีการศึกษา 2561  โรงเรียนมัธยมวัดเบญจมบพิตร</t>
  </si>
  <si>
    <t>รายชื่อนักเรียนระดับชั้นมัธยมศึกษาปีที่ 1/1</t>
  </si>
  <si>
    <t>รายชื่อนักเรียนระดับชั้นมัธยมศึกษาปีที่ 1/2</t>
  </si>
  <si>
    <t>ภัคธร</t>
  </si>
  <si>
    <t>อุ่นใจ</t>
  </si>
  <si>
    <t>วรรณมาศ</t>
  </si>
  <si>
    <t>ศุภชล</t>
  </si>
  <si>
    <t>ขุนศรี</t>
  </si>
  <si>
    <t>ธาวิน</t>
  </si>
  <si>
    <t>โพธิ์ผาง</t>
  </si>
  <si>
    <t>รัตนโยธินสุข</t>
  </si>
  <si>
    <t>ไกรรักษ์</t>
  </si>
  <si>
    <t>คิมหันต์</t>
  </si>
  <si>
    <t>อาชวเจริญ</t>
  </si>
  <si>
    <t>ศักดิ์ไพรศาล</t>
  </si>
  <si>
    <t>ฟองเกิด</t>
  </si>
  <si>
    <t>แสงปัญญา</t>
  </si>
  <si>
    <t>วรรณธัช</t>
  </si>
  <si>
    <t>ระเบียบดี</t>
  </si>
  <si>
    <t>ชูบุญ</t>
  </si>
  <si>
    <t>กิตติพัทธ์</t>
  </si>
  <si>
    <t>สิริวัตร์</t>
  </si>
  <si>
    <t>สายพัฒน์</t>
  </si>
  <si>
    <t>นภสินธุ์</t>
  </si>
  <si>
    <t>สีสมสร</t>
  </si>
  <si>
    <t>อภิมุก</t>
  </si>
  <si>
    <t>ตุดเวช</t>
  </si>
  <si>
    <t>ชยากร</t>
  </si>
  <si>
    <t>วิเศษนคร</t>
  </si>
  <si>
    <t>กฤษณพชร</t>
  </si>
  <si>
    <t>จันทร์เหลือง</t>
  </si>
  <si>
    <t>ภคนันท์</t>
  </si>
  <si>
    <t>แม่พันธ์ดุง</t>
  </si>
  <si>
    <t>สรายุทธ</t>
  </si>
  <si>
    <t>เบอร์โทรศัพท์</t>
  </si>
  <si>
    <t>คะแนนสอบ</t>
  </si>
  <si>
    <t>คณิต (40)</t>
  </si>
  <si>
    <t>วิทย์(40)</t>
  </si>
  <si>
    <t>อังกฤษ(40)</t>
  </si>
  <si>
    <t>คะแนนรวม</t>
  </si>
  <si>
    <t>สัมภาษณ์(20)</t>
  </si>
  <si>
    <t>รุ่งโรจน์</t>
  </si>
  <si>
    <t>แฮะประโคน</t>
  </si>
  <si>
    <t>ชวัลวิทย์</t>
  </si>
  <si>
    <t>เตชะโกศล</t>
  </si>
  <si>
    <t>วิชชัยชาญ</t>
  </si>
  <si>
    <t>ฉายพิมาย</t>
  </si>
  <si>
    <t>ปิยวัฒน์</t>
  </si>
  <si>
    <t>ใบกว้าง</t>
  </si>
  <si>
    <t>ปวรุตม์</t>
  </si>
  <si>
    <t>บุญเส็ง</t>
  </si>
  <si>
    <t>เดชสัจจา</t>
  </si>
  <si>
    <t>ณัฏฐ์ศักย์</t>
  </si>
  <si>
    <t>สุวรรณเขต</t>
  </si>
  <si>
    <t>รอบ 2</t>
  </si>
  <si>
    <t>รอบ 1</t>
  </si>
  <si>
    <t>เป็นปลื้ม</t>
  </si>
  <si>
    <t>ทิพเจริญ</t>
  </si>
  <si>
    <t>ชยางกูร</t>
  </si>
  <si>
    <t>พุทธรักษ์</t>
  </si>
  <si>
    <t>สิริชัย</t>
  </si>
  <si>
    <t>ชินวงษ์</t>
  </si>
  <si>
    <t>นิยม</t>
  </si>
  <si>
    <t>โอภาส</t>
  </si>
  <si>
    <t>เชื่อมวราศาสตร์</t>
  </si>
  <si>
    <t>ศิลปิน</t>
  </si>
  <si>
    <t>กิ่งไทร</t>
  </si>
  <si>
    <t>-</t>
  </si>
  <si>
    <t>รอบ1</t>
  </si>
  <si>
    <t>รอบ2</t>
  </si>
  <si>
    <t>ณัฏฐศักย์</t>
  </si>
  <si>
    <t>อุ่นใจ*</t>
  </si>
  <si>
    <t>รัตนโยธินสุข*</t>
  </si>
  <si>
    <t>ไกรรักษ์*</t>
  </si>
  <si>
    <t>ฟองเกิด*</t>
  </si>
  <si>
    <t>แสงปัญญา*</t>
  </si>
  <si>
    <t>ระเบียบดี*</t>
  </si>
  <si>
    <t>ชูบุญ*</t>
  </si>
  <si>
    <t>แม่พันธ์ดุง*</t>
  </si>
  <si>
    <t>สายพัฒน์*</t>
  </si>
  <si>
    <t>สีสมสร*</t>
  </si>
  <si>
    <t>ตุดเวช*</t>
  </si>
  <si>
    <t>วิเศษนคร*</t>
  </si>
  <si>
    <t>จันทร์เหลือง*</t>
  </si>
  <si>
    <t>รายชื่อนักเรียนระดับชั้นมัธยมศึกษาปีที่ 1/3</t>
  </si>
  <si>
    <t>รายชื่อนักเรียนระดับชั้นมัธยมศึกษาปีที่ 1/4</t>
  </si>
  <si>
    <t>ชยกร</t>
  </si>
  <si>
    <t>สิทธาคม</t>
  </si>
  <si>
    <t>ภควัต</t>
  </si>
  <si>
    <t>คงสมบัด</t>
  </si>
  <si>
    <t>กนกวุฒิกุล</t>
  </si>
  <si>
    <t>ภาสวุฒิ</t>
  </si>
  <si>
    <t>มีพูล</t>
  </si>
  <si>
    <t>กฤตพัฒน์</t>
  </si>
  <si>
    <t>ขาวสวัสดิ์</t>
  </si>
  <si>
    <t>สุขภัณฑ์</t>
  </si>
  <si>
    <t>เดชสิทธิ์</t>
  </si>
  <si>
    <t>ใจพันธ์เสือ</t>
  </si>
  <si>
    <t>วิษณุ</t>
  </si>
  <si>
    <t>อนันต์อำไพศาล</t>
  </si>
  <si>
    <t>ดนุสรณ์</t>
  </si>
  <si>
    <t>โสมา</t>
  </si>
  <si>
    <t>เสนีวงศ์ ณ อยุธยา</t>
  </si>
  <si>
    <t>ปกาศิต</t>
  </si>
  <si>
    <t>เชิงหอม</t>
  </si>
  <si>
    <t>ณัฐดนย์</t>
  </si>
  <si>
    <t>ใจกว้าง</t>
  </si>
  <si>
    <t>ปวริศ</t>
  </si>
  <si>
    <t>ปิวรบุตร</t>
  </si>
  <si>
    <t>ณภน</t>
  </si>
  <si>
    <t>ลักษณกิจ</t>
  </si>
  <si>
    <t>กออมรรัตนเลิศ</t>
  </si>
  <si>
    <t>ศิภัทร์</t>
  </si>
  <si>
    <t>จักอะโน</t>
  </si>
  <si>
    <t>คมสันต์</t>
  </si>
  <si>
    <t>ผมงาม</t>
  </si>
  <si>
    <t>อินธิแสง</t>
  </si>
  <si>
    <t>ก้องภพ</t>
  </si>
  <si>
    <t>กรนันธ์</t>
  </si>
  <si>
    <t>สุพรรณ</t>
  </si>
  <si>
    <t>วัชรพล</t>
  </si>
  <si>
    <t>ธีรวัต</t>
  </si>
  <si>
    <t>ปุณญวีร์</t>
  </si>
  <si>
    <t>ภัคพล</t>
  </si>
  <si>
    <t>สาคร</t>
  </si>
  <si>
    <t>ศิรชัช</t>
  </si>
  <si>
    <t>นัฐวุฒิ</t>
  </si>
  <si>
    <t>กมลเทพา</t>
  </si>
  <si>
    <t>ปภาวิน</t>
  </si>
  <si>
    <t>สอาดวงค์</t>
  </si>
  <si>
    <t>นิติพัฒน์</t>
  </si>
  <si>
    <t>กฤษดาวุฒิ</t>
  </si>
  <si>
    <t>วรฤทธิ์</t>
  </si>
  <si>
    <t>ทาดวงตา</t>
  </si>
  <si>
    <t>กิติฉัต</t>
  </si>
  <si>
    <t>ธนเสฏฐ์</t>
  </si>
  <si>
    <t>แซ่ม้า</t>
  </si>
  <si>
    <t>เนกษกรม</t>
  </si>
  <si>
    <t>ฐิติวุฒิ</t>
  </si>
  <si>
    <t>ดวงสีดา**</t>
  </si>
  <si>
    <t>สวัสดี**</t>
  </si>
  <si>
    <t>จันปัญญา**</t>
  </si>
  <si>
    <t>บุปผา**</t>
  </si>
  <si>
    <t>ศรีวารมย์**</t>
  </si>
  <si>
    <t>จันทรักษา**</t>
  </si>
  <si>
    <t>ภู่นพคุณ**</t>
  </si>
  <si>
    <t>สัมพันธรัตน์**</t>
  </si>
  <si>
    <t>นิ่มนวล**</t>
  </si>
  <si>
    <t>อุบลบาล**</t>
  </si>
  <si>
    <t>ผิวขาว**</t>
  </si>
  <si>
    <t>พงศ์ภัทร์</t>
  </si>
  <si>
    <t>พฤทธิพงศ์พันธุ์</t>
  </si>
  <si>
    <t>ภวิศ</t>
  </si>
  <si>
    <t>ครอบบัวบาน</t>
  </si>
  <si>
    <t>สุวรรณพฤกษ์*</t>
  </si>
  <si>
    <t>ก้านอินทร์*</t>
  </si>
  <si>
    <t>ศรีงาม*</t>
  </si>
  <si>
    <t>ครูที่ปรึกษา ครูนิภา  หวังหิรัญโชติ/ครูสติวณิตย์   เชยชัยภูมิ (ห้อง 343)</t>
  </si>
  <si>
    <t>ศรีภักดี</t>
  </si>
  <si>
    <t>ธรรมภณ</t>
  </si>
  <si>
    <t>สระแก้ว</t>
  </si>
  <si>
    <t xml:space="preserve">แผนการเรียน อังกฤษ - สังคม </t>
  </si>
  <si>
    <t>ครูที่ปรึกษา ครูณปภัช   ฟักโพธิ์ / ครูนิคม   จิตต์คง (ห้อง 342)</t>
  </si>
  <si>
    <t>กิจสัมฤทธิ์</t>
  </si>
  <si>
    <t>ปริวัฒน์</t>
  </si>
  <si>
    <t>ฟากวิลัย</t>
  </si>
  <si>
    <t>ปรมินทร์</t>
  </si>
  <si>
    <t>ดีเทียน</t>
  </si>
  <si>
    <t>ปรางทอง</t>
  </si>
  <si>
    <t>แพงกันยา</t>
  </si>
  <si>
    <t>รายชื่อนักเรียนระดับชั้นมัธยมศึกษาปีที่ 5/1</t>
  </si>
  <si>
    <t xml:space="preserve"> ครูที่ปรึกษา  ครูวรินทร  เทพนุรักษ์  (332)</t>
  </si>
  <si>
    <t>ครูสีทอง  บุญนำ / ครูจิราภรณ์  กำยาน (ห้อง 425)</t>
  </si>
  <si>
    <t>ครูปรีชา  ไชยเพ็ชร / ครูนครินทร์  ทุมกิจจะ (423)</t>
  </si>
  <si>
    <t>ครูณัฐสินี  บัวดี  (ห้อง 324)</t>
  </si>
  <si>
    <t>ครูธวัฒชัย  มากุล / ครูอนุชา  มาตา (ห้อง 321)</t>
  </si>
  <si>
    <t>เทวราช</t>
  </si>
  <si>
    <t xml:space="preserve">แผนการเรียน วิทย์  - คณิต  </t>
  </si>
  <si>
    <t>ศรนุวัตร</t>
  </si>
  <si>
    <t>ศุภโชค</t>
  </si>
  <si>
    <t>นีรมิตร์</t>
  </si>
  <si>
    <t>ม่วงสวย</t>
  </si>
  <si>
    <t>พันธุ์หาญ</t>
  </si>
  <si>
    <t>สุรสิทธิ์</t>
  </si>
  <si>
    <t>สวรรค์ณภูมิ</t>
  </si>
  <si>
    <t>ครูที่ปรึกษา ครูหทัยภัทร   ทารัตน์ (ห้อง 331)</t>
  </si>
  <si>
    <t>โครงการ mep</t>
  </si>
  <si>
    <t>โครงการเพชร</t>
  </si>
  <si>
    <t>รายชื่อนักเรียนมีสิทธิ์สอบเข้าเรียนต่อ</t>
  </si>
  <si>
    <t>ชั้นมัธยมศึกษาปีที่ 1 ปีการศึกษา 2561</t>
  </si>
  <si>
    <t>แผนการเรียน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</si>
  <si>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</si>
  <si>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</si>
  <si>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</si>
  <si>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</si>
  <si>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</si>
  <si>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</si>
  <si>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</si>
  <si>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</si>
  <si>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</si>
  <si>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</si>
  <si>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</si>
  <si>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</si>
  <si>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</si>
  <si>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</si>
  <si>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โชตะยากฤต</t>
  </si>
  <si>
    <t>Mep</t>
  </si>
  <si>
    <t>แซ่จู</t>
  </si>
  <si>
    <t>ภฑิล</t>
  </si>
  <si>
    <t>โชติโย</t>
  </si>
  <si>
    <t>ปณิธิ</t>
  </si>
  <si>
    <t>อัมพรสิทธิกุล</t>
  </si>
  <si>
    <t>ศุภณัฏฐ์</t>
  </si>
  <si>
    <t>ประดิษฐธรรม</t>
  </si>
  <si>
    <t>สส002</t>
  </si>
  <si>
    <t>พีรณัฐ</t>
  </si>
  <si>
    <t>คงกิจดำรง</t>
  </si>
  <si>
    <t>ผิวจันทร์</t>
  </si>
  <si>
    <t>ณัฐดนัย</t>
  </si>
  <si>
    <t>เหล็กเงิน</t>
  </si>
  <si>
    <t>กฤติพงศ์</t>
  </si>
  <si>
    <t>สีทอง</t>
  </si>
  <si>
    <t>บิสมนันดา</t>
  </si>
  <si>
    <t>เพอมานา</t>
  </si>
  <si>
    <t>นภัสพงษ์</t>
  </si>
  <si>
    <t>จิตต์งาม</t>
  </si>
  <si>
    <t>ธนพนธ์</t>
  </si>
  <si>
    <t>สุขพิบูลย์</t>
  </si>
  <si>
    <t>ภูรี</t>
  </si>
  <si>
    <t>วีรกุลวัฒนา</t>
  </si>
  <si>
    <t xml:space="preserve"> โครงการ MEP วันเสาร์ที่ 7  เมษายน 2561</t>
  </si>
  <si>
    <t xml:space="preserve"> โครงการเพชรเบญจมบพิตร วันเสาร์ที่ 7  เมษายน 2561</t>
  </si>
  <si>
    <t>โอมพิทักษ์</t>
  </si>
  <si>
    <t>ภาเรือง</t>
  </si>
  <si>
    <t>ชโลดม</t>
  </si>
  <si>
    <t>หุ่นเที่ยง</t>
  </si>
  <si>
    <t>ศรันย์</t>
  </si>
  <si>
    <t>คุณปัญญา</t>
  </si>
  <si>
    <t>วรพัฒน์</t>
  </si>
  <si>
    <t>ณัฏฐพล</t>
  </si>
  <si>
    <t>สุคณโฑ</t>
  </si>
  <si>
    <t>บุญพงษ์</t>
  </si>
  <si>
    <t>จักรี</t>
  </si>
  <si>
    <t>บุญเรืองเจริญ</t>
  </si>
  <si>
    <t>ทศ001</t>
  </si>
  <si>
    <t>นพอนนต์</t>
  </si>
  <si>
    <t>วัฒนสกุลทิพย์</t>
  </si>
  <si>
    <t>สุขกุมาร</t>
  </si>
  <si>
    <t>สุวิทย์</t>
  </si>
  <si>
    <t>พิณลองยอง</t>
  </si>
  <si>
    <t>วัฒนพันธุ์</t>
  </si>
  <si>
    <t>อลงกรณ์</t>
  </si>
  <si>
    <t>แนบชิด</t>
  </si>
  <si>
    <t>อังกฤษ-สังคม</t>
  </si>
  <si>
    <t>พงษ์นภา</t>
  </si>
  <si>
    <t>ชลวิสูตร</t>
  </si>
  <si>
    <t>วิทย์-คณิต</t>
  </si>
  <si>
    <t>เขมทัต</t>
  </si>
  <si>
    <t>มะโนเที่ยง</t>
  </si>
  <si>
    <t>ขวัญชื่นใจ</t>
  </si>
  <si>
    <t>ฉัตรณรงค์</t>
  </si>
  <si>
    <t>แสวงสุข</t>
  </si>
  <si>
    <t>อึ้งภากรณ์</t>
  </si>
  <si>
    <t>อังกฤษ-คณิต</t>
  </si>
  <si>
    <t>รัชตพงศ์</t>
  </si>
  <si>
    <t>อนุกูลกิจพานิช</t>
  </si>
  <si>
    <t>ปุรเชษฐ์</t>
  </si>
  <si>
    <t>ขันทอง</t>
  </si>
  <si>
    <t>015</t>
  </si>
  <si>
    <t>016</t>
  </si>
  <si>
    <t>ปราชญ์กวี</t>
  </si>
  <si>
    <t>สายวิเศษ</t>
  </si>
  <si>
    <t>ทั่วไป</t>
  </si>
  <si>
    <t>017</t>
  </si>
  <si>
    <t>ภูรินทร์</t>
  </si>
  <si>
    <t>มีแสง</t>
  </si>
  <si>
    <t>นวัช</t>
  </si>
  <si>
    <t>พลยศ</t>
  </si>
  <si>
    <t>ชั้นมัธยมศึกษาปีที่ 4 ปีการศึกษา 2561</t>
  </si>
  <si>
    <t>คริษฐ์</t>
  </si>
  <si>
    <t>เกตุเวช</t>
  </si>
  <si>
    <t>เจษฎางค์</t>
  </si>
  <si>
    <t>ศรีภัคดี</t>
  </si>
  <si>
    <t>รัฐศักดิ์</t>
  </si>
  <si>
    <t>พิลาสุข</t>
  </si>
  <si>
    <t>คณิต-วิทย์</t>
  </si>
  <si>
    <t>กรภัทร</t>
  </si>
  <si>
    <t>เทียน</t>
  </si>
  <si>
    <t>ศิริชัย</t>
  </si>
  <si>
    <t>จตุรพรทรัพย์</t>
  </si>
  <si>
    <t>พุทธิพงศ์</t>
  </si>
  <si>
    <t>แขกเมฆ</t>
  </si>
  <si>
    <t>ภูมิภัฒน์</t>
  </si>
  <si>
    <t>เหรียญสกุล</t>
  </si>
  <si>
    <t>018</t>
  </si>
  <si>
    <t>019</t>
  </si>
  <si>
    <t>เสฏฐนันท์</t>
  </si>
  <si>
    <t>ภัคธรนิพัทธ์</t>
  </si>
  <si>
    <t>หาญอาสา</t>
  </si>
  <si>
    <t>นิรัติศัย</t>
  </si>
  <si>
    <t>พุฒิพงศ์</t>
  </si>
  <si>
    <t>อุทาธรณ์</t>
  </si>
  <si>
    <t>นิติพล</t>
  </si>
  <si>
    <t>กระแสเทพ</t>
  </si>
  <si>
    <t>กิตติ์พิพัชร์</t>
  </si>
  <si>
    <t>ปิยะสาธุกิจ</t>
  </si>
  <si>
    <t>ทศ005</t>
  </si>
  <si>
    <t>ภาษาไทย</t>
  </si>
  <si>
    <t>สังคม</t>
  </si>
  <si>
    <t>บรรณทอง</t>
  </si>
  <si>
    <t>ศุภวัฒน์</t>
  </si>
  <si>
    <t>ภาษาไทย(40)</t>
  </si>
  <si>
    <t>สังคม(40)</t>
  </si>
  <si>
    <t>ภฤศ</t>
  </si>
  <si>
    <t>รวม</t>
  </si>
  <si>
    <t>รวม 120</t>
  </si>
  <si>
    <t>ผ่าน</t>
  </si>
  <si>
    <t>ผลการคัดเลือก</t>
  </si>
  <si>
    <t>ผลการ</t>
  </si>
  <si>
    <t>คัดเลือก</t>
  </si>
  <si>
    <t>รวม ๑๔๐</t>
  </si>
  <si>
    <t>ผ่านการคัดเลือก</t>
  </si>
  <si>
    <t>ไม่ผ่านการคัดเลือก</t>
  </si>
  <si>
    <t>ไม่ผ่าน เปลี่ยนแผนการเรียน</t>
  </si>
  <si>
    <t>คะแนนเต็ม</t>
  </si>
  <si>
    <t>นักเรียนที่เปลี่ยนแผนการเรียน</t>
  </si>
  <si>
    <t xml:space="preserve">ให้นักเรียนนำผู้ปกครอง </t>
  </si>
  <si>
    <t>ติดต่อห้องวิชาการ</t>
  </si>
  <si>
    <t>และห้องกิจการนักเรียน</t>
  </si>
  <si>
    <t>ผ่านการคัดเลือก แต่พาผู้ปกครองพบกิจการนักเรียน ก่อนมอบตัว</t>
  </si>
  <si>
    <t>อังกฤษ</t>
  </si>
  <si>
    <t>วิทย์</t>
  </si>
  <si>
    <t xml:space="preserve">คณิต </t>
  </si>
  <si>
    <t>กุฎีคง*</t>
  </si>
  <si>
    <t>วงศ์ฉลาด*</t>
  </si>
  <si>
    <t>วาชัยศรี**</t>
  </si>
  <si>
    <t>ปัทวี**</t>
  </si>
  <si>
    <t>กัญไทร**</t>
  </si>
  <si>
    <t>คำวันสา**</t>
  </si>
  <si>
    <t>นาคะประวิง**</t>
  </si>
  <si>
    <t>มอมขุนทด**</t>
  </si>
  <si>
    <t>เหลาพรม**</t>
  </si>
  <si>
    <t>อมรกุล**</t>
  </si>
  <si>
    <t>นพเกล้า</t>
  </si>
  <si>
    <t>บุญเลิศ</t>
  </si>
  <si>
    <t>ชยพล</t>
  </si>
  <si>
    <t>ทองคุ้ม</t>
  </si>
  <si>
    <t>แก้วลอดหล้า</t>
  </si>
  <si>
    <t>เสริมหิรัญ</t>
  </si>
  <si>
    <t>อัญฤทธิ์</t>
  </si>
  <si>
    <t>กิติ</t>
  </si>
  <si>
    <t>สายพันธ์</t>
  </si>
  <si>
    <t>ตะวัน</t>
  </si>
  <si>
    <t>ผาดผ่อง</t>
  </si>
  <si>
    <t>29668</t>
  </si>
  <si>
    <t>จิรัฎฐ์</t>
  </si>
  <si>
    <t>29671</t>
  </si>
  <si>
    <t>29684</t>
  </si>
  <si>
    <t>จันทรชูกลิ่น</t>
  </si>
  <si>
    <t>ม.1</t>
  </si>
  <si>
    <t>ม.2</t>
  </si>
  <si>
    <t>29687</t>
  </si>
  <si>
    <t>29689</t>
  </si>
  <si>
    <t>29690</t>
  </si>
  <si>
    <t>29692</t>
  </si>
  <si>
    <t>29431</t>
  </si>
  <si>
    <t>เคนเครือ</t>
  </si>
  <si>
    <t>29455</t>
  </si>
  <si>
    <t>ฟุ้งฤกษ์เพ็ง</t>
  </si>
  <si>
    <t>29456</t>
  </si>
  <si>
    <t>บุญห่อ</t>
  </si>
  <si>
    <t>29568</t>
  </si>
  <si>
    <t>พินิฐ</t>
  </si>
  <si>
    <t>เนตรานนท์</t>
  </si>
  <si>
    <t>29481</t>
  </si>
  <si>
    <t>ชาญชวิศ</t>
  </si>
  <si>
    <t>วงสาสนธ์</t>
  </si>
  <si>
    <t>29495</t>
  </si>
  <si>
    <t>ปิยะทัศน์</t>
  </si>
  <si>
    <t>อุทัยกาญจน์</t>
  </si>
  <si>
    <t>29499</t>
  </si>
  <si>
    <t>ภูริพัฒน์</t>
  </si>
  <si>
    <t>จันทร์หัวโทน</t>
  </si>
  <si>
    <t>29748</t>
  </si>
  <si>
    <t>ปารเมต</t>
  </si>
  <si>
    <t>ไท้ทอง</t>
  </si>
  <si>
    <t>29791</t>
  </si>
  <si>
    <t>เกียรติภูมิ</t>
  </si>
  <si>
    <t>ชุมโรจน์</t>
  </si>
  <si>
    <t>อินทัช</t>
  </si>
  <si>
    <t>เพิ่มทองคำ</t>
  </si>
  <si>
    <t>คณะฤทธิ์</t>
  </si>
  <si>
    <t>หอมจันทร์</t>
  </si>
  <si>
    <t>ศุภกิจ</t>
  </si>
  <si>
    <t>อินทรโชติ</t>
  </si>
  <si>
    <t xml:space="preserve">จันทร์นวลแสง </t>
  </si>
  <si>
    <r>
      <t xml:space="preserve">เตียงชัย </t>
    </r>
    <r>
      <rPr>
        <sz val="16"/>
        <color rgb="FFFF0000"/>
        <rFont val="TH SarabunIT๙"/>
        <family val="2"/>
      </rPr>
      <t>**</t>
    </r>
  </si>
  <si>
    <t>ลาภเหลือ</t>
  </si>
  <si>
    <t>สีมาวงค์</t>
  </si>
  <si>
    <t>ใหญ่สมพงษ์</t>
  </si>
  <si>
    <t>ฉิมอิ่ม</t>
  </si>
  <si>
    <t>เสตะปุระ**</t>
  </si>
  <si>
    <t>ต่ายขาว**</t>
  </si>
  <si>
    <r>
      <t>เงินยิ่งสุข</t>
    </r>
    <r>
      <rPr>
        <sz val="14"/>
        <color rgb="FFFF0000"/>
        <rFont val="TH SarabunPSK"/>
        <family val="2"/>
      </rPr>
      <t>**</t>
    </r>
  </si>
  <si>
    <r>
      <t>เปี่ยมสิน</t>
    </r>
    <r>
      <rPr>
        <sz val="14"/>
        <color rgb="FFFF0000"/>
        <rFont val="TH SarabunIT๙"/>
        <family val="2"/>
      </rPr>
      <t>**</t>
    </r>
  </si>
  <si>
    <t>รายชื่อนักเรียนระดับชั้นมัธยมศึกษาปีที่ 5/2</t>
  </si>
  <si>
    <t>อุดมพัฒน์</t>
  </si>
  <si>
    <t>โรจน์ศิรธนกิจ**</t>
  </si>
  <si>
    <t>รายชื่อนักเรียนระดับชั้นมัธยมศึกษาปีที่ 5/3</t>
  </si>
  <si>
    <t>สายสุด**</t>
  </si>
  <si>
    <t>เสมแจ้ง**</t>
  </si>
  <si>
    <t>แสนสุข**</t>
  </si>
  <si>
    <t>สุรภัทร</t>
  </si>
  <si>
    <t>เดชพรหม</t>
  </si>
  <si>
    <t>ภรภัทร</t>
  </si>
  <si>
    <t>บุญเคลือบ</t>
  </si>
  <si>
    <t>วรรณมาศ*</t>
  </si>
  <si>
    <t>ศุภชล*</t>
  </si>
  <si>
    <t>ขุนศรี*</t>
  </si>
  <si>
    <t>โพธิ์ผาง*</t>
  </si>
  <si>
    <t>แฮะประโคน*</t>
  </si>
  <si>
    <t>สุวรรณเขต*</t>
  </si>
  <si>
    <t>ดุลยพัฒน์</t>
  </si>
  <si>
    <t>ออกหาญ</t>
  </si>
  <si>
    <t>รายชื่อนักเรียนมีเกณฑ์ซ้ำชั้น</t>
  </si>
  <si>
    <t>ประจำปีการศึกษา 2560</t>
  </si>
  <si>
    <t>วันจันทร์ที่ 30 เมษายน 2561</t>
  </si>
  <si>
    <t>ระดับชั้น</t>
  </si>
  <si>
    <t>ม.3</t>
  </si>
  <si>
    <t>ม.6</t>
  </si>
  <si>
    <t>ม.5</t>
  </si>
  <si>
    <t>ม.4</t>
  </si>
  <si>
    <t>ภูมิพัฒน์</t>
  </si>
  <si>
    <t>จรเสมอ</t>
  </si>
  <si>
    <t>สมทรง</t>
  </si>
  <si>
    <t>ชัยพงศ์</t>
  </si>
  <si>
    <t>เขนย</t>
  </si>
  <si>
    <t>นิติธร</t>
  </si>
  <si>
    <t>หลวงแก้ว</t>
  </si>
  <si>
    <t xml:space="preserve"> 4/3</t>
  </si>
  <si>
    <t xml:space="preserve"> 5/3</t>
  </si>
  <si>
    <t xml:space="preserve"> 5/2ฝ</t>
  </si>
  <si>
    <t xml:space="preserve"> 5/2 อ-ค</t>
  </si>
  <si>
    <t xml:space="preserve"> 5/2 อ-จ</t>
  </si>
  <si>
    <t>หมายเหตุ * สมัคร Mep รอบแรก ค่าเทอม 15000</t>
  </si>
  <si>
    <t>กระชินรัมย์</t>
  </si>
  <si>
    <t>ครูเจตเจริญ  มาสีสุก/ครูอัษฎางค์กร  บุญญาติ  (ห้อง 322)</t>
  </si>
  <si>
    <t>ครูจันทรวิมล   วงศ์แดง (ห้อง 234)</t>
  </si>
  <si>
    <t>ครูบัณฑูรย์  ฝักแคเล็ก (ห้อง 434)</t>
  </si>
  <si>
    <t>ครูวิสานต์  นะอ่อน / ครูจีน  (ห้อง 313)</t>
  </si>
  <si>
    <r>
      <rPr>
        <b/>
        <sz val="20"/>
        <color theme="1"/>
        <rFont val="TH SarabunIT๙"/>
        <family val="2"/>
      </rPr>
      <t xml:space="preserve">รายชื่อนักเรียนระดับชั้นมัธยมศึกษาปีที่ 3/1
</t>
    </r>
    <r>
      <rPr>
        <b/>
        <sz val="16"/>
        <color theme="1"/>
        <rFont val="TH SarabunIT๙"/>
        <family val="2"/>
      </rPr>
      <t>(โครงการ MEP)
ปีการศึกษา 25๖1 โรงเรียนมัธยมวัดเบญจมบพิตร
ครูที่ปรึกษา ครูอภิชยา  ประดับนาค (ห้อง 323)</t>
    </r>
    <r>
      <rPr>
        <sz val="11"/>
        <color theme="1"/>
        <rFont val="TH SarabunIT๙"/>
        <family val="2"/>
      </rPr>
      <t xml:space="preserve">
</t>
    </r>
  </si>
  <si>
    <r>
      <rPr>
        <b/>
        <sz val="20"/>
        <color theme="1"/>
        <rFont val="TH SarabunIT๙"/>
        <family val="2"/>
      </rPr>
      <t>รายชื่อนักเรียนระดับชั้นมัธยมศึกษาปีที่ 3/2</t>
    </r>
    <r>
      <rPr>
        <b/>
        <sz val="16"/>
        <color theme="1"/>
        <rFont val="TH SarabunIT๙"/>
        <family val="2"/>
      </rPr>
      <t xml:space="preserve">
ปีการศึกษา 25๖1 โรงเรียนมัธยมวัดเบญจมบพิตร
ครูที่ปรึกษา  ครูธัญพิชชา   จันทศร    (ห้อง 233)</t>
    </r>
    <r>
      <rPr>
        <b/>
        <sz val="20"/>
        <color theme="1"/>
        <rFont val="TH SarabunIT๙"/>
        <family val="2"/>
      </rPr>
      <t xml:space="preserve">
</t>
    </r>
    <r>
      <rPr>
        <sz val="11"/>
        <color theme="1"/>
        <rFont val="TH SarabunIT๙"/>
        <family val="2"/>
      </rPr>
      <t xml:space="preserve">
</t>
    </r>
  </si>
  <si>
    <r>
      <rPr>
        <b/>
        <sz val="20"/>
        <color theme="1"/>
        <rFont val="TH SarabunIT๙"/>
        <family val="2"/>
      </rPr>
      <t xml:space="preserve">รายชื่อนักเรียนระดับชั้นมัธยมศึกษาปีที่ 3/3
</t>
    </r>
    <r>
      <rPr>
        <b/>
        <sz val="16"/>
        <color theme="1"/>
        <rFont val="TH SarabunIT๙"/>
        <family val="2"/>
      </rPr>
      <t>ปีการศึกษา 25๖1 โรงเรียนมัธยมวัดเบญจมบพิตร
ครูที่ปรึกษา ครูจิรัฎฐ์    แก้วกูล / ครูกฤษดา  โรจนสุทธิยานนท์ (ห้อง 534)</t>
    </r>
    <r>
      <rPr>
        <b/>
        <sz val="20"/>
        <color theme="1"/>
        <rFont val="TH SarabunIT๙"/>
        <family val="2"/>
      </rPr>
      <t xml:space="preserve">
</t>
    </r>
    <r>
      <rPr>
        <sz val="11"/>
        <color theme="1"/>
        <rFont val="TH SarabunIT๙"/>
        <family val="2"/>
      </rPr>
      <t xml:space="preserve">
</t>
    </r>
  </si>
  <si>
    <r>
      <rPr>
        <b/>
        <sz val="20"/>
        <color theme="1"/>
        <rFont val="TH SarabunIT๙"/>
        <family val="2"/>
      </rPr>
      <t xml:space="preserve">รายชื่อนักเรียนระดับชั้นมัธยมศึกษาปีที่ 3/4
</t>
    </r>
    <r>
      <rPr>
        <b/>
        <sz val="16"/>
        <color theme="1"/>
        <rFont val="TH SarabunIT๙"/>
        <family val="2"/>
      </rPr>
      <t>ปีการศึกษา 25๖1 โรงเรียนมัธยมวัดเบญจมบพิตร
ครูที่ปรึกษา ครูธงชัย   จำปาพันธ์  / ครูปิยะ  ทองมา  (ห้อง 433)</t>
    </r>
    <r>
      <rPr>
        <b/>
        <sz val="20"/>
        <color theme="1"/>
        <rFont val="TH SarabunIT๙"/>
        <family val="2"/>
      </rPr>
      <t xml:space="preserve">
</t>
    </r>
    <r>
      <rPr>
        <sz val="11"/>
        <color theme="1"/>
        <rFont val="TH SarabunIT๙"/>
        <family val="2"/>
      </rPr>
      <t xml:space="preserve">
</t>
    </r>
  </si>
  <si>
    <t>ครูที่ปรึกษา ครูนันท์นลินท  ฐิตภัทธวงษ์ / ครูสมภพ  วัชฤทธิ์ (ห้อง 424)</t>
  </si>
  <si>
    <t>ครูที่ปรึกษา ครูวรารัตน์  พูลมี  (ห้อง 524)</t>
  </si>
  <si>
    <r>
      <rPr>
        <b/>
        <sz val="20"/>
        <color theme="1"/>
        <rFont val="TH SarabunIT๙"/>
        <family val="2"/>
      </rPr>
      <t xml:space="preserve">รายชื่อนักเรียนระดับชั้นมัธยมศึกษาปีที่ 6/1
</t>
    </r>
    <r>
      <rPr>
        <b/>
        <sz val="16"/>
        <color theme="1"/>
        <rFont val="TH SarabunIT๙"/>
        <family val="2"/>
      </rPr>
      <t>แผนการเรียนวิทยาศาสตร์ − คณิตศาสตร์
ปีการศึกษา 2561 โรงเรียนมัธยมวัดเบญจมบพิตร
ครูที่ปรึกษา ครูคมสัน  รักน้ำเที่ยง / ครูณพรรณกรณ์  ชัยพรม (ห้อง 333   )</t>
    </r>
    <r>
      <rPr>
        <b/>
        <sz val="20"/>
        <color theme="1"/>
        <rFont val="TH SarabunIT๙"/>
        <family val="2"/>
      </rPr>
      <t xml:space="preserve">
</t>
    </r>
    <r>
      <rPr>
        <sz val="20"/>
        <color theme="1"/>
        <rFont val="TH SarabunIT๙"/>
        <family val="2"/>
      </rPr>
      <t xml:space="preserve">
</t>
    </r>
  </si>
  <si>
    <r>
      <rPr>
        <b/>
        <sz val="20"/>
        <color theme="1"/>
        <rFont val="TH SarabunIT๙"/>
        <family val="2"/>
      </rPr>
      <t xml:space="preserve">รายชื่อนักเรียนระดับชั้นมัธยมศึกษาปีที่ 6/2
</t>
    </r>
    <r>
      <rPr>
        <b/>
        <sz val="16"/>
        <color theme="1"/>
        <rFont val="TH SarabunIT๙"/>
        <family val="2"/>
      </rPr>
      <t>แผนการเรียนภาษาอังกฤษ − คณิตศาสตร์
ปีการศึกษา 25๖1 โรงเรียนมัธยมวัดเบญจมบพิตร
ครูที่ปรึกษา นายคเณศ  สมตระกูล /ครูสมบูรณ์  ขัติยศ (ห้อง 435)</t>
    </r>
    <r>
      <rPr>
        <b/>
        <sz val="20"/>
        <color theme="1"/>
        <rFont val="TH SarabunIT๙"/>
        <family val="2"/>
      </rPr>
      <t xml:space="preserve">
</t>
    </r>
    <r>
      <rPr>
        <sz val="20"/>
        <color theme="1"/>
        <rFont val="TH SarabunIT๙"/>
        <family val="2"/>
      </rPr>
      <t xml:space="preserve">
</t>
    </r>
  </si>
  <si>
    <t>รายชื่อนักเรียนระดับชั้นมัธยมศึกษาปีที่ 6/3</t>
  </si>
  <si>
    <t>ปีการศึกษา 2561 โรงเรียนมัธยมวัดเบญจมบพิตร</t>
  </si>
  <si>
    <t>ครูที่ปรึกษา ครู นันธนา  อินทรุกขา/ ครูฐานันดร  จูทิม (ห้อง 341)</t>
  </si>
  <si>
    <t>หมายเหตุ  * นักเรียนโครงการเพชรเบญจมบพิตร</t>
  </si>
  <si>
    <t>ไชยยตต์</t>
  </si>
  <si>
    <t>สำเภา</t>
  </si>
  <si>
    <t>รชต</t>
  </si>
  <si>
    <t>แก้วทอง</t>
  </si>
  <si>
    <t>ปิยะ</t>
  </si>
  <si>
    <t>งามประสิทธิ์</t>
  </si>
  <si>
    <t>ธงทัย</t>
  </si>
  <si>
    <t>ชื่นตา</t>
  </si>
  <si>
    <t>พุฒธิพงศ์</t>
  </si>
  <si>
    <t>ศรีทัศน์</t>
  </si>
  <si>
    <t>สุริยะ</t>
  </si>
  <si>
    <t>แก้วสุพรรณ</t>
  </si>
  <si>
    <t>ภายในวันที่ 16 - 18 พฤษภาคม 2561</t>
  </si>
  <si>
    <t>ประกาศจากกลุ่มบริหารวิชาการ</t>
  </si>
  <si>
    <r>
      <t>ให้นักเรียนที่มีรายชื่อต่อไปนี้ติดต่อที่ห้องวิชาการ</t>
    </r>
    <r>
      <rPr>
        <b/>
        <u/>
        <sz val="20"/>
        <color theme="1"/>
        <rFont val="TH SarabunIT๙"/>
        <family val="2"/>
      </rPr>
      <t>พร้อมผู้ปกครอง</t>
    </r>
  </si>
  <si>
    <t>โอบาซานโจ้</t>
  </si>
  <si>
    <t>แจ่มศรี</t>
  </si>
  <si>
    <t>จีรวิทย์</t>
  </si>
  <si>
    <t>แสงจิตร</t>
  </si>
  <si>
    <t>ฐิติพันธ์</t>
  </si>
  <si>
    <t>ทองเย็นเรือน</t>
  </si>
  <si>
    <t>หัศวรรษ</t>
  </si>
  <si>
    <t>ประจิตร์</t>
  </si>
  <si>
    <t>ฉ่ำฉิ้ม</t>
  </si>
  <si>
    <t>สีดา **</t>
  </si>
  <si>
    <t>พงศ์พิสุทธ์</t>
  </si>
  <si>
    <t>รพีภัทร</t>
  </si>
  <si>
    <t>ฉัตรกระโทก</t>
  </si>
  <si>
    <t xml:space="preserve"> </t>
  </si>
  <si>
    <t>บัญชีรายชื่อนักเรียนระดับชั้นมัธยมศึกษาปีที่ 1</t>
  </si>
  <si>
    <t>กิจกรรมลดเวลาเรียน เพิ่มเวลารู้</t>
  </si>
  <si>
    <t>กลุ่มที่ 1  ม.1/3 วันอังคาร เวลา 13.50 - 14.40 น.</t>
  </si>
  <si>
    <t>สอบกลางภาค</t>
  </si>
  <si>
    <t>สอบปลายภาค</t>
  </si>
  <si>
    <t>19 มิย. 61</t>
  </si>
  <si>
    <t>กลุ่มที่ 1  ม.1/3 วันอังคาร เวลา 14.20-15.10</t>
  </si>
  <si>
    <t>กลุ่มที่ 1  ม.1/3 - 1/4 วันอังคาร เวลา 14.20 - 15.10 น.</t>
  </si>
  <si>
    <t>กลุ่มที่ 1  ม.1/3 - 1/4  วันอังคาร เวลา 14.20 - 15.10น.</t>
  </si>
  <si>
    <t>บัญชีรายชื่อนักเรียนระดับชั้นมัธยมศึกษาปีที่ 2</t>
  </si>
  <si>
    <t>กลุ่มที่ 1  ม.2/3 วันพฤหัสบดี  เวลา 14.20 - 15.10 น.</t>
  </si>
  <si>
    <t>กลุ่มที่ 3  ม.2/4 วันพฤหัสบดี  เวลา 14.20 - 15.10 น.</t>
  </si>
  <si>
    <t>บัญชีรายชื่อนักเรียนระดับชั้นมัธยมศึกษาปีที่ 3</t>
  </si>
  <si>
    <t>กลุ่มที่ 1  ม.3/3 วันพุธ  เวลา 14.20 - 15.10 น.</t>
  </si>
  <si>
    <t>กลุ่มที่ 2  ม.3/3 - 3/4 วันพฤหัสบดี  เวลา 14.20 - 15.10 น.</t>
  </si>
  <si>
    <t>กลุ่มที่ 3  ม.3/4 วันพฤหัสบดี  เวลา 14.20 - 15.10 น.</t>
  </si>
  <si>
    <t>กลุ่มที่ 2  ม.2/3 วันพฤหัสบดี  เวลา 14.20 - 15.10 น.</t>
  </si>
  <si>
    <t>กลุ่มที่ 4  ม.2/4 วันอังคาร เวลา 14.20 - 15.10 น.</t>
  </si>
  <si>
    <t>พักการเรียน 24 พ.ค. 61</t>
  </si>
  <si>
    <t>วัฒนพันธ์</t>
  </si>
  <si>
    <t>รายชื่อเด็กซ้ำชั้นปีการศึกษา 2561</t>
  </si>
  <si>
    <t>เจริญสิทธิ์*</t>
  </si>
  <si>
    <t>รายชื่อนักเรียนระดับชั้นมัธยมศึกษาปีที่ 1</t>
  </si>
  <si>
    <t>คณิตศาสตร์</t>
  </si>
  <si>
    <t>วิทยาศาสตร์</t>
  </si>
  <si>
    <t>รายชื่อนักเรียนระดับชั้นมัธยมศึกษาปีที่ 2</t>
  </si>
  <si>
    <t>รายชื่อนักเรียนระดับชั้นมัธยมศึกษาปีที่ 3</t>
  </si>
  <si>
    <t>รายชื่อนักเรียนระดับชั้นมัธยมศึกษาปีที่ 4</t>
  </si>
  <si>
    <t>รายชื่อนักเรียนระดับชั้นมัธยมศึกษาปีที่ 5</t>
  </si>
  <si>
    <t>รายชื่อนักเรียนระดับชั้นมัธยมศึกษาปีที่ 6</t>
  </si>
  <si>
    <t>ฟิสิกส์</t>
  </si>
  <si>
    <t>เคมี</t>
  </si>
  <si>
    <t>ชีววิทยา</t>
  </si>
  <si>
    <t>ลายมือชื่อครูผู้สอน</t>
  </si>
  <si>
    <t>เรียนเสริมเพิ่มศักยภาพวันเสาร์</t>
  </si>
  <si>
    <t>สุขกัณฑ์</t>
  </si>
  <si>
    <t>ลาออกวันที่ 6 กรกฎาคม 2561</t>
  </si>
  <si>
    <t>ภูชิต</t>
  </si>
  <si>
    <t>ฉิมนอก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</si>
</sst>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&lt;=99999999][$-D000000]0\-####\-####;[$-D000000]#\-####\-####"/>
  </numFmts>
  <fonts count="3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H SarabunIT๙"/>
      <family val="2"/>
    </font>
    <font>
      <b/>
      <sz val="20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6"/>
      <color theme="1"/>
      <name val="TH SarabunIT๙"/>
      <family val="2"/>
    </font>
    <font>
      <sz val="20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name val="TH SarabunIT๙"/>
      <family val="2"/>
    </font>
    <font>
      <sz val="16"/>
      <name val="TH SarabunPSK"/>
      <family val="2"/>
    </font>
    <font>
      <b/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6"/>
      <name val="TH SarabunIT๙"/>
      <family val="2"/>
    </font>
    <font>
      <sz val="18"/>
      <color theme="1"/>
      <name val="TH SarabunIT๙"/>
      <family val="2"/>
    </font>
    <font>
      <sz val="16"/>
      <color theme="1"/>
      <name val="TH SarabunPSK"/>
      <family val="2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0"/>
      <color theme="1"/>
      <name val="TH SarabunIT๙"/>
      <family val="2"/>
    </font>
    <font>
      <b/>
      <sz val="18"/>
      <color theme="1"/>
      <name val="Angsana New"/>
      <family val="1"/>
    </font>
    <font>
      <sz val="24"/>
      <color theme="1"/>
      <name val="Angsana New"/>
      <family val="1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4"/>
      <name val="TH SarabunIT๙"/>
      <family val="2"/>
    </font>
    <font>
      <sz val="14"/>
      <color rgb="FFFF0000"/>
      <name val="TH SarabunPSK"/>
      <family val="2"/>
    </font>
    <font>
      <b/>
      <u/>
      <sz val="20"/>
      <color theme="1"/>
      <name val="TH SarabunIT๙"/>
      <family val="2"/>
    </font>
    <font>
      <sz val="18"/>
      <color theme="1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7" fillId="0" borderId="1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46" xfId="0" applyFont="1" applyBorder="1"/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/>
    </xf>
    <xf numFmtId="0" fontId="3" fillId="0" borderId="17" xfId="0" applyFont="1" applyBorder="1"/>
    <xf numFmtId="0" fontId="8" fillId="0" borderId="37" xfId="0" applyFont="1" applyBorder="1"/>
    <xf numFmtId="0" fontId="8" fillId="0" borderId="27" xfId="0" applyFont="1" applyBorder="1"/>
    <xf numFmtId="0" fontId="8" fillId="0" borderId="37" xfId="0" applyFont="1" applyBorder="1" applyAlignment="1">
      <alignment horizontal="center"/>
    </xf>
    <xf numFmtId="0" fontId="6" fillId="0" borderId="52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19" xfId="0" applyFont="1" applyBorder="1"/>
    <xf numFmtId="0" fontId="8" fillId="0" borderId="5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2" fillId="0" borderId="5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57" xfId="0" applyFont="1" applyBorder="1"/>
    <xf numFmtId="0" fontId="3" fillId="0" borderId="41" xfId="0" applyFont="1" applyBorder="1"/>
    <xf numFmtId="0" fontId="3" fillId="0" borderId="42" xfId="0" applyFont="1" applyBorder="1"/>
    <xf numFmtId="0" fontId="8" fillId="0" borderId="23" xfId="0" applyFont="1" applyBorder="1" applyAlignment="1">
      <alignment horizontal="center"/>
    </xf>
    <xf numFmtId="0" fontId="8" fillId="0" borderId="54" xfId="0" applyFont="1" applyBorder="1"/>
    <xf numFmtId="0" fontId="8" fillId="0" borderId="38" xfId="0" applyFont="1" applyBorder="1"/>
    <xf numFmtId="0" fontId="6" fillId="0" borderId="38" xfId="0" applyFont="1" applyBorder="1" applyAlignment="1">
      <alignment horizontal="left" vertical="center" wrapText="1"/>
    </xf>
    <xf numFmtId="0" fontId="0" fillId="0" borderId="0" xfId="0" applyBorder="1"/>
    <xf numFmtId="0" fontId="6" fillId="0" borderId="19" xfId="0" applyFont="1" applyBorder="1" applyAlignment="1">
      <alignment horizontal="center" vertical="center"/>
    </xf>
    <xf numFmtId="0" fontId="8" fillId="0" borderId="9" xfId="0" applyFont="1" applyBorder="1" applyAlignment="1"/>
    <xf numFmtId="0" fontId="13" fillId="0" borderId="27" xfId="0" applyFont="1" applyBorder="1" applyAlignment="1">
      <alignment horizontal="left" vertical="center"/>
    </xf>
    <xf numFmtId="0" fontId="13" fillId="0" borderId="27" xfId="1" applyFont="1" applyFill="1" applyBorder="1" applyAlignment="1">
      <alignment horizontal="left" vertical="center"/>
    </xf>
    <xf numFmtId="0" fontId="13" fillId="0" borderId="52" xfId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/>
    </xf>
    <xf numFmtId="0" fontId="8" fillId="0" borderId="0" xfId="0" applyFont="1" applyFill="1" applyBorder="1"/>
    <xf numFmtId="0" fontId="8" fillId="0" borderId="46" xfId="0" applyFont="1" applyBorder="1" applyAlignment="1"/>
    <xf numFmtId="0" fontId="8" fillId="0" borderId="24" xfId="0" applyFont="1" applyBorder="1" applyAlignment="1">
      <alignment horizontal="center" vertical="center"/>
    </xf>
    <xf numFmtId="0" fontId="8" fillId="0" borderId="52" xfId="0" applyFont="1" applyBorder="1"/>
    <xf numFmtId="0" fontId="8" fillId="0" borderId="13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8" fillId="0" borderId="31" xfId="0" applyFont="1" applyBorder="1" applyAlignment="1"/>
    <xf numFmtId="0" fontId="8" fillId="0" borderId="33" xfId="0" applyFont="1" applyBorder="1" applyAlignment="1"/>
    <xf numFmtId="0" fontId="8" fillId="0" borderId="34" xfId="0" applyFont="1" applyBorder="1" applyAlignment="1"/>
    <xf numFmtId="0" fontId="8" fillId="0" borderId="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8" fillId="0" borderId="52" xfId="0" applyNumberFormat="1" applyFont="1" applyBorder="1" applyAlignment="1">
      <alignment horizontal="center"/>
    </xf>
    <xf numFmtId="49" fontId="8" fillId="0" borderId="27" xfId="0" applyNumberFormat="1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0" fontId="8" fillId="0" borderId="61" xfId="0" applyFont="1" applyBorder="1" applyAlignment="1"/>
    <xf numFmtId="0" fontId="8" fillId="0" borderId="59" xfId="0" applyFont="1" applyBorder="1" applyAlignment="1"/>
    <xf numFmtId="0" fontId="13" fillId="0" borderId="1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37" xfId="1" applyFont="1" applyBorder="1" applyAlignment="1">
      <alignment horizontal="left" vertical="center"/>
    </xf>
    <xf numFmtId="0" fontId="13" fillId="0" borderId="19" xfId="1" applyFont="1" applyFill="1" applyBorder="1" applyAlignment="1">
      <alignment horizontal="left" vertical="center"/>
    </xf>
    <xf numFmtId="0" fontId="13" fillId="0" borderId="37" xfId="1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1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0" fontId="8" fillId="0" borderId="18" xfId="0" applyFont="1" applyBorder="1"/>
    <xf numFmtId="0" fontId="13" fillId="0" borderId="19" xfId="0" applyFont="1" applyBorder="1" applyAlignment="1"/>
    <xf numFmtId="0" fontId="13" fillId="0" borderId="19" xfId="0" applyFont="1" applyBorder="1" applyAlignment="1">
      <alignment horizontal="left"/>
    </xf>
    <xf numFmtId="0" fontId="0" fillId="0" borderId="9" xfId="0" applyBorder="1" applyAlignment="1"/>
    <xf numFmtId="0" fontId="0" fillId="0" borderId="31" xfId="0" applyBorder="1" applyAlignment="1"/>
    <xf numFmtId="0" fontId="8" fillId="0" borderId="5" xfId="0" applyFont="1" applyBorder="1" applyAlignment="1">
      <alignment horizontal="center" shrinkToFit="1"/>
    </xf>
    <xf numFmtId="0" fontId="8" fillId="0" borderId="41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8" fillId="0" borderId="32" xfId="0" applyFont="1" applyBorder="1" applyAlignment="1"/>
    <xf numFmtId="0" fontId="8" fillId="0" borderId="10" xfId="0" applyFont="1" applyBorder="1" applyAlignment="1"/>
    <xf numFmtId="0" fontId="8" fillId="0" borderId="29" xfId="0" applyFont="1" applyBorder="1" applyAlignment="1"/>
    <xf numFmtId="0" fontId="8" fillId="0" borderId="14" xfId="0" applyFont="1" applyBorder="1" applyAlignment="1"/>
    <xf numFmtId="0" fontId="8" fillId="0" borderId="11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/>
    </xf>
    <xf numFmtId="0" fontId="8" fillId="0" borderId="35" xfId="0" applyFont="1" applyBorder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9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/>
    <xf numFmtId="0" fontId="6" fillId="0" borderId="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63" xfId="0" applyFont="1" applyBorder="1" applyAlignment="1">
      <alignment horizontal="center"/>
    </xf>
    <xf numFmtId="0" fontId="1" fillId="0" borderId="52" xfId="0" applyFont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46" xfId="0" applyBorder="1" applyAlignment="1"/>
    <xf numFmtId="0" fontId="0" fillId="0" borderId="59" xfId="0" applyBorder="1" applyAlignment="1"/>
    <xf numFmtId="0" fontId="8" fillId="0" borderId="19" xfId="0" applyFont="1" applyFill="1" applyBorder="1"/>
    <xf numFmtId="0" fontId="8" fillId="0" borderId="57" xfId="0" applyFont="1" applyBorder="1" applyAlignment="1"/>
    <xf numFmtId="0" fontId="8" fillId="0" borderId="39" xfId="0" applyFont="1" applyBorder="1"/>
    <xf numFmtId="0" fontId="13" fillId="0" borderId="37" xfId="0" applyFont="1" applyBorder="1" applyAlignment="1"/>
    <xf numFmtId="0" fontId="13" fillId="0" borderId="37" xfId="0" applyFont="1" applyBorder="1" applyAlignment="1">
      <alignment horizontal="left"/>
    </xf>
    <xf numFmtId="0" fontId="8" fillId="0" borderId="37" xfId="0" applyFont="1" applyFill="1" applyBorder="1"/>
    <xf numFmtId="0" fontId="8" fillId="0" borderId="23" xfId="0" applyFont="1" applyBorder="1" applyAlignment="1">
      <alignment horizontal="center" vertical="center"/>
    </xf>
    <xf numFmtId="0" fontId="8" fillId="0" borderId="55" xfId="0" applyFont="1" applyBorder="1"/>
    <xf numFmtId="0" fontId="0" fillId="0" borderId="57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8" fillId="0" borderId="5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55" xfId="0" applyFont="1" applyBorder="1" applyAlignment="1">
      <alignment horizontal="left" vertical="center" wrapText="1"/>
    </xf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1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59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46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187" fontId="17" fillId="0" borderId="37" xfId="0" applyNumberFormat="1" applyFont="1" applyBorder="1" applyAlignment="1">
      <alignment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/>
    </xf>
    <xf numFmtId="187" fontId="17" fillId="0" borderId="38" xfId="0" applyNumberFormat="1" applyFont="1" applyBorder="1" applyAlignment="1">
      <alignment vertical="center"/>
    </xf>
    <xf numFmtId="0" fontId="17" fillId="0" borderId="5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/>
    </xf>
    <xf numFmtId="0" fontId="16" fillId="0" borderId="30" xfId="0" applyFont="1" applyBorder="1"/>
    <xf numFmtId="0" fontId="16" fillId="0" borderId="25" xfId="0" applyFont="1" applyBorder="1"/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187" fontId="1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/>
    <xf numFmtId="0" fontId="19" fillId="0" borderId="0" xfId="0" applyFont="1"/>
    <xf numFmtId="0" fontId="18" fillId="0" borderId="9" xfId="0" applyFont="1" applyBorder="1" applyAlignment="1"/>
    <xf numFmtId="0" fontId="18" fillId="0" borderId="9" xfId="0" applyFont="1" applyBorder="1" applyAlignment="1">
      <alignment horizontal="center"/>
    </xf>
    <xf numFmtId="0" fontId="17" fillId="0" borderId="2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8" fillId="0" borderId="27" xfId="0" applyFont="1" applyBorder="1"/>
    <xf numFmtId="0" fontId="18" fillId="0" borderId="46" xfId="0" applyFont="1" applyBorder="1"/>
    <xf numFmtId="0" fontId="22" fillId="0" borderId="0" xfId="0" applyFont="1"/>
    <xf numFmtId="0" fontId="22" fillId="0" borderId="0" xfId="0" applyFont="1" applyBorder="1"/>
    <xf numFmtId="0" fontId="16" fillId="0" borderId="0" xfId="0" applyFont="1" applyBorder="1" applyAlignment="1"/>
    <xf numFmtId="0" fontId="6" fillId="0" borderId="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/>
    </xf>
    <xf numFmtId="0" fontId="17" fillId="0" borderId="52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87" fontId="17" fillId="0" borderId="27" xfId="0" applyNumberFormat="1" applyFont="1" applyBorder="1" applyAlignment="1">
      <alignment vertical="center"/>
    </xf>
    <xf numFmtId="0" fontId="18" fillId="0" borderId="3" xfId="0" applyFont="1" applyBorder="1" applyAlignment="1"/>
    <xf numFmtId="0" fontId="18" fillId="0" borderId="3" xfId="0" applyFont="1" applyBorder="1" applyAlignment="1">
      <alignment horizontal="center"/>
    </xf>
    <xf numFmtId="0" fontId="16" fillId="0" borderId="3" xfId="0" applyFont="1" applyBorder="1"/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8" fillId="0" borderId="22" xfId="0" applyFont="1" applyBorder="1" applyAlignment="1"/>
    <xf numFmtId="0" fontId="24" fillId="0" borderId="2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/>
    </xf>
    <xf numFmtId="0" fontId="18" fillId="0" borderId="37" xfId="0" applyFont="1" applyBorder="1"/>
    <xf numFmtId="0" fontId="24" fillId="0" borderId="37" xfId="0" applyFont="1" applyBorder="1"/>
    <xf numFmtId="0" fontId="18" fillId="0" borderId="19" xfId="0" applyFont="1" applyBorder="1"/>
    <xf numFmtId="0" fontId="24" fillId="0" borderId="19" xfId="0" applyFont="1" applyBorder="1"/>
    <xf numFmtId="0" fontId="7" fillId="0" borderId="2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0" fontId="8" fillId="0" borderId="12" xfId="0" applyFont="1" applyBorder="1" applyAlignment="1"/>
    <xf numFmtId="0" fontId="8" fillId="0" borderId="30" xfId="0" applyFont="1" applyBorder="1" applyAlignment="1"/>
    <xf numFmtId="0" fontId="8" fillId="0" borderId="25" xfId="0" applyFont="1" applyBorder="1" applyAlignment="1"/>
    <xf numFmtId="0" fontId="6" fillId="0" borderId="2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62" xfId="0" applyFont="1" applyBorder="1" applyAlignment="1"/>
    <xf numFmtId="0" fontId="8" fillId="0" borderId="43" xfId="0" applyFont="1" applyBorder="1" applyAlignment="1"/>
    <xf numFmtId="0" fontId="8" fillId="0" borderId="15" xfId="0" applyFont="1" applyBorder="1" applyAlignment="1"/>
    <xf numFmtId="0" fontId="17" fillId="0" borderId="63" xfId="0" applyFont="1" applyBorder="1" applyAlignment="1">
      <alignment horizontal="center" vertical="center" wrapText="1"/>
    </xf>
    <xf numFmtId="0" fontId="18" fillId="0" borderId="63" xfId="0" applyFont="1" applyBorder="1" applyAlignment="1"/>
    <xf numFmtId="0" fontId="18" fillId="0" borderId="23" xfId="0" applyFont="1" applyBorder="1" applyAlignment="1"/>
    <xf numFmtId="0" fontId="18" fillId="0" borderId="33" xfId="0" applyFont="1" applyBorder="1" applyAlignment="1"/>
    <xf numFmtId="0" fontId="18" fillId="0" borderId="34" xfId="0" applyFont="1" applyBorder="1" applyAlignment="1"/>
    <xf numFmtId="0" fontId="19" fillId="0" borderId="1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12" fillId="0" borderId="19" xfId="0" applyFont="1" applyBorder="1"/>
    <xf numFmtId="0" fontId="18" fillId="0" borderId="32" xfId="0" applyFont="1" applyBorder="1" applyAlignment="1"/>
    <xf numFmtId="0" fontId="18" fillId="0" borderId="1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1" xfId="0" applyFont="1" applyBorder="1" applyAlignment="1"/>
    <xf numFmtId="0" fontId="18" fillId="0" borderId="17" xfId="0" applyFont="1" applyBorder="1" applyAlignment="1"/>
    <xf numFmtId="0" fontId="17" fillId="0" borderId="38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4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0" fillId="0" borderId="0" xfId="0" applyAlignment="1">
      <alignment horizontal="center"/>
    </xf>
    <xf numFmtId="0" fontId="17" fillId="0" borderId="35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0" fillId="0" borderId="7" xfId="0" applyBorder="1"/>
    <xf numFmtId="0" fontId="3" fillId="0" borderId="3" xfId="0" applyFont="1" applyBorder="1" applyAlignment="1">
      <alignment horizontal="center"/>
    </xf>
    <xf numFmtId="0" fontId="0" fillId="0" borderId="23" xfId="0" applyBorder="1"/>
    <xf numFmtId="1" fontId="17" fillId="0" borderId="35" xfId="0" applyNumberFormat="1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0" fillId="0" borderId="53" xfId="0" applyBorder="1"/>
    <xf numFmtId="0" fontId="0" fillId="0" borderId="45" xfId="0" applyBorder="1"/>
    <xf numFmtId="0" fontId="0" fillId="0" borderId="38" xfId="0" applyBorder="1"/>
    <xf numFmtId="187" fontId="17" fillId="0" borderId="46" xfId="0" applyNumberFormat="1" applyFont="1" applyBorder="1" applyAlignment="1">
      <alignment vertical="center"/>
    </xf>
    <xf numFmtId="0" fontId="0" fillId="0" borderId="50" xfId="0" applyBorder="1"/>
    <xf numFmtId="0" fontId="17" fillId="0" borderId="58" xfId="0" applyFont="1" applyBorder="1" applyAlignment="1">
      <alignment vertical="center"/>
    </xf>
    <xf numFmtId="0" fontId="0" fillId="0" borderId="65" xfId="0" applyBorder="1"/>
    <xf numFmtId="0" fontId="17" fillId="0" borderId="66" xfId="0" applyFont="1" applyBorder="1" applyAlignment="1">
      <alignment vertical="center"/>
    </xf>
    <xf numFmtId="187" fontId="17" fillId="0" borderId="59" xfId="0" applyNumberFormat="1" applyFont="1" applyBorder="1" applyAlignment="1">
      <alignment vertical="center"/>
    </xf>
    <xf numFmtId="1" fontId="17" fillId="0" borderId="0" xfId="0" applyNumberFormat="1" applyFont="1" applyBorder="1" applyAlignment="1">
      <alignment horizontal="center" vertical="center" wrapText="1"/>
    </xf>
    <xf numFmtId="0" fontId="17" fillId="0" borderId="51" xfId="0" applyFont="1" applyBorder="1" applyAlignment="1">
      <alignment vertical="center"/>
    </xf>
    <xf numFmtId="0" fontId="0" fillId="0" borderId="23" xfId="0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53" xfId="0" applyFont="1" applyBorder="1"/>
    <xf numFmtId="0" fontId="17" fillId="0" borderId="27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87" fontId="17" fillId="0" borderId="45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8" fillId="0" borderId="53" xfId="0" applyFont="1" applyBorder="1" applyAlignment="1"/>
    <xf numFmtId="0" fontId="8" fillId="0" borderId="69" xfId="0" applyFont="1" applyBorder="1"/>
    <xf numFmtId="0" fontId="17" fillId="0" borderId="5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7" fillId="0" borderId="52" xfId="0" applyFont="1" applyBorder="1" applyAlignment="1">
      <alignment vertical="center"/>
    </xf>
    <xf numFmtId="49" fontId="17" fillId="0" borderId="52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2" xfId="0" applyFont="1" applyBorder="1" applyAlignment="1">
      <alignment horizontal="center" vertical="center" shrinkToFit="1"/>
    </xf>
    <xf numFmtId="0" fontId="17" fillId="0" borderId="51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8" fillId="0" borderId="44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7" fillId="0" borderId="5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5" fillId="0" borderId="0" xfId="0" applyFont="1" applyAlignment="1"/>
    <xf numFmtId="187" fontId="17" fillId="0" borderId="27" xfId="0" applyNumberFormat="1" applyFont="1" applyFill="1" applyBorder="1" applyAlignment="1">
      <alignment vertical="center"/>
    </xf>
    <xf numFmtId="49" fontId="17" fillId="0" borderId="35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shrinkToFit="1"/>
    </xf>
    <xf numFmtId="0" fontId="0" fillId="0" borderId="4" xfId="0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187" fontId="17" fillId="0" borderId="52" xfId="0" applyNumberFormat="1" applyFont="1" applyBorder="1" applyAlignment="1">
      <alignment vertical="center"/>
    </xf>
    <xf numFmtId="0" fontId="30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 shrinkToFit="1"/>
    </xf>
    <xf numFmtId="0" fontId="32" fillId="0" borderId="9" xfId="0" applyFont="1" applyBorder="1"/>
    <xf numFmtId="0" fontId="8" fillId="0" borderId="9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28" fillId="2" borderId="9" xfId="0" applyFont="1" applyFill="1" applyBorder="1"/>
    <xf numFmtId="0" fontId="29" fillId="2" borderId="9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vertical="center"/>
    </xf>
    <xf numFmtId="0" fontId="6" fillId="3" borderId="37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vertical="center"/>
    </xf>
    <xf numFmtId="0" fontId="6" fillId="3" borderId="58" xfId="0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187" fontId="17" fillId="0" borderId="37" xfId="0" applyNumberFormat="1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187" fontId="17" fillId="3" borderId="37" xfId="0" applyNumberFormat="1" applyFont="1" applyFill="1" applyBorder="1" applyAlignment="1">
      <alignment vertical="center"/>
    </xf>
    <xf numFmtId="0" fontId="17" fillId="3" borderId="44" xfId="0" applyFont="1" applyFill="1" applyBorder="1" applyAlignment="1">
      <alignment vertical="center"/>
    </xf>
    <xf numFmtId="187" fontId="17" fillId="3" borderId="45" xfId="0" applyNumberFormat="1" applyFont="1" applyFill="1" applyBorder="1" applyAlignment="1">
      <alignment vertical="center"/>
    </xf>
    <xf numFmtId="0" fontId="17" fillId="4" borderId="22" xfId="0" applyFont="1" applyFill="1" applyBorder="1" applyAlignment="1">
      <alignment horizontal="center" vertical="center" wrapText="1"/>
    </xf>
    <xf numFmtId="0" fontId="18" fillId="4" borderId="19" xfId="0" applyFont="1" applyFill="1" applyBorder="1"/>
    <xf numFmtId="0" fontId="18" fillId="4" borderId="37" xfId="0" applyFont="1" applyFill="1" applyBorder="1"/>
    <xf numFmtId="0" fontId="24" fillId="4" borderId="22" xfId="0" applyFont="1" applyFill="1" applyBorder="1" applyAlignment="1">
      <alignment horizontal="center" vertical="center" wrapText="1"/>
    </xf>
    <xf numFmtId="0" fontId="24" fillId="4" borderId="19" xfId="0" applyFont="1" applyFill="1" applyBorder="1"/>
    <xf numFmtId="0" fontId="33" fillId="4" borderId="22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left" vertical="center"/>
    </xf>
    <xf numFmtId="0" fontId="33" fillId="4" borderId="37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/>
    </xf>
    <xf numFmtId="0" fontId="8" fillId="4" borderId="19" xfId="0" applyFont="1" applyFill="1" applyBorder="1"/>
    <xf numFmtId="0" fontId="8" fillId="4" borderId="37" xfId="0" applyFont="1" applyFill="1" applyBorder="1"/>
    <xf numFmtId="0" fontId="34" fillId="4" borderId="22" xfId="0" applyFont="1" applyFill="1" applyBorder="1" applyAlignment="1">
      <alignment horizontal="center"/>
    </xf>
    <xf numFmtId="0" fontId="34" fillId="4" borderId="19" xfId="0" applyFont="1" applyFill="1" applyBorder="1"/>
    <xf numFmtId="0" fontId="34" fillId="4" borderId="37" xfId="0" applyFont="1" applyFill="1" applyBorder="1"/>
    <xf numFmtId="0" fontId="33" fillId="0" borderId="22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49" fontId="34" fillId="0" borderId="2" xfId="0" applyNumberFormat="1" applyFont="1" applyBorder="1" applyAlignment="1">
      <alignment horizontal="center"/>
    </xf>
    <xf numFmtId="0" fontId="34" fillId="0" borderId="55" xfId="0" applyFont="1" applyBorder="1"/>
    <xf numFmtId="0" fontId="34" fillId="0" borderId="2" xfId="0" applyFont="1" applyBorder="1"/>
    <xf numFmtId="0" fontId="6" fillId="4" borderId="22" xfId="0" applyFont="1" applyFill="1" applyBorder="1" applyAlignment="1">
      <alignment horizontal="center"/>
    </xf>
    <xf numFmtId="0" fontId="6" fillId="4" borderId="27" xfId="0" applyFont="1" applyFill="1" applyBorder="1"/>
    <xf numFmtId="0" fontId="6" fillId="4" borderId="37" xfId="0" applyFont="1" applyFill="1" applyBorder="1"/>
    <xf numFmtId="0" fontId="6" fillId="4" borderId="2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3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8" fillId="4" borderId="21" xfId="0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36" xfId="0" applyFont="1" applyFill="1" applyBorder="1"/>
    <xf numFmtId="0" fontId="6" fillId="4" borderId="19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Border="1" applyAlignment="1">
      <alignment horizontal="center" vertical="center" wrapText="1"/>
    </xf>
    <xf numFmtId="0" fontId="12" fillId="0" borderId="37" xfId="0" applyFont="1" applyBorder="1"/>
    <xf numFmtId="0" fontId="12" fillId="4" borderId="37" xfId="0" applyFont="1" applyFill="1" applyBorder="1"/>
    <xf numFmtId="0" fontId="18" fillId="0" borderId="0" xfId="0" applyFont="1" applyBorder="1" applyAlignment="1"/>
    <xf numFmtId="0" fontId="8" fillId="0" borderId="52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44" xfId="0" applyFont="1" applyBorder="1" applyAlignment="1">
      <alignment vertical="center"/>
    </xf>
    <xf numFmtId="0" fontId="34" fillId="0" borderId="45" xfId="0" applyFont="1" applyBorder="1" applyAlignment="1">
      <alignment vertical="center"/>
    </xf>
    <xf numFmtId="187" fontId="17" fillId="0" borderId="54" xfId="0" applyNumberFormat="1" applyFont="1" applyBorder="1" applyAlignment="1">
      <alignment vertical="center"/>
    </xf>
    <xf numFmtId="0" fontId="34" fillId="3" borderId="0" xfId="0" applyFont="1" applyFill="1" applyBorder="1" applyAlignment="1">
      <alignment vertical="center"/>
    </xf>
    <xf numFmtId="187" fontId="34" fillId="3" borderId="0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/>
    </xf>
    <xf numFmtId="0" fontId="0" fillId="0" borderId="58" xfId="0" applyBorder="1"/>
    <xf numFmtId="0" fontId="8" fillId="0" borderId="9" xfId="0" applyFont="1" applyFill="1" applyBorder="1" applyAlignment="1">
      <alignment horizontal="center"/>
    </xf>
    <xf numFmtId="0" fontId="18" fillId="3" borderId="27" xfId="0" applyFont="1" applyFill="1" applyBorder="1"/>
    <xf numFmtId="0" fontId="24" fillId="3" borderId="9" xfId="0" applyFont="1" applyFill="1" applyBorder="1" applyAlignment="1">
      <alignment horizontal="center" vertical="center" wrapText="1"/>
    </xf>
    <xf numFmtId="0" fontId="24" fillId="3" borderId="27" xfId="0" applyFont="1" applyFill="1" applyBorder="1"/>
    <xf numFmtId="0" fontId="35" fillId="3" borderId="9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left" vertical="center" wrapText="1"/>
    </xf>
    <xf numFmtId="49" fontId="17" fillId="3" borderId="9" xfId="0" applyNumberFormat="1" applyFont="1" applyFill="1" applyBorder="1" applyAlignment="1">
      <alignment horizontal="center" vertical="center" wrapText="1"/>
    </xf>
    <xf numFmtId="187" fontId="17" fillId="3" borderId="27" xfId="0" applyNumberFormat="1" applyFont="1" applyFill="1" applyBorder="1" applyAlignment="1">
      <alignment vertical="center"/>
    </xf>
    <xf numFmtId="0" fontId="17" fillId="3" borderId="58" xfId="0" applyFont="1" applyFill="1" applyBorder="1" applyAlignment="1">
      <alignment vertical="center"/>
    </xf>
    <xf numFmtId="187" fontId="17" fillId="3" borderId="46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shrinkToFit="1"/>
    </xf>
    <xf numFmtId="0" fontId="8" fillId="3" borderId="52" xfId="0" applyFont="1" applyFill="1" applyBorder="1" applyAlignment="1">
      <alignment horizontal="left"/>
    </xf>
    <xf numFmtId="0" fontId="7" fillId="3" borderId="52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/>
    </xf>
    <xf numFmtId="0" fontId="8" fillId="3" borderId="27" xfId="0" applyFont="1" applyFill="1" applyBorder="1"/>
    <xf numFmtId="0" fontId="34" fillId="3" borderId="9" xfId="0" applyFont="1" applyFill="1" applyBorder="1" applyAlignment="1">
      <alignment horizontal="center"/>
    </xf>
    <xf numFmtId="0" fontId="34" fillId="3" borderId="27" xfId="0" applyFont="1" applyFill="1" applyBorder="1"/>
    <xf numFmtId="0" fontId="33" fillId="3" borderId="9" xfId="0" applyFont="1" applyFill="1" applyBorder="1" applyAlignment="1">
      <alignment horizontal="center" vertical="center" wrapText="1"/>
    </xf>
    <xf numFmtId="0" fontId="33" fillId="3" borderId="27" xfId="0" applyFont="1" applyFill="1" applyBorder="1" applyAlignment="1">
      <alignment horizontal="left" vertical="center" wrapText="1"/>
    </xf>
    <xf numFmtId="49" fontId="34" fillId="3" borderId="9" xfId="0" applyNumberFormat="1" applyFont="1" applyFill="1" applyBorder="1" applyAlignment="1">
      <alignment horizontal="center"/>
    </xf>
    <xf numFmtId="0" fontId="34" fillId="3" borderId="58" xfId="0" applyFont="1" applyFill="1" applyBorder="1"/>
    <xf numFmtId="0" fontId="34" fillId="3" borderId="46" xfId="0" applyFont="1" applyFill="1" applyBorder="1"/>
    <xf numFmtId="0" fontId="6" fillId="3" borderId="5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/>
    </xf>
    <xf numFmtId="0" fontId="6" fillId="3" borderId="27" xfId="0" applyFont="1" applyFill="1" applyBorder="1"/>
    <xf numFmtId="0" fontId="7" fillId="3" borderId="58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33" fillId="3" borderId="9" xfId="0" applyFont="1" applyFill="1" applyBorder="1" applyAlignment="1">
      <alignment horizontal="center" vertical="center"/>
    </xf>
    <xf numFmtId="0" fontId="33" fillId="3" borderId="66" xfId="0" applyFont="1" applyFill="1" applyBorder="1" applyAlignment="1">
      <alignment horizontal="left" vertical="center"/>
    </xf>
    <xf numFmtId="0" fontId="33" fillId="3" borderId="59" xfId="0" applyFont="1" applyFill="1" applyBorder="1" applyAlignment="1">
      <alignment horizontal="left" vertical="center"/>
    </xf>
    <xf numFmtId="0" fontId="6" fillId="3" borderId="52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17" fillId="0" borderId="55" xfId="0" applyFont="1" applyFill="1" applyBorder="1" applyAlignment="1">
      <alignment vertical="center"/>
    </xf>
    <xf numFmtId="187" fontId="17" fillId="0" borderId="2" xfId="0" applyNumberFormat="1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18" fillId="3" borderId="37" xfId="0" applyFont="1" applyFill="1" applyBorder="1"/>
    <xf numFmtId="0" fontId="18" fillId="3" borderId="19" xfId="0" applyFont="1" applyFill="1" applyBorder="1"/>
    <xf numFmtId="0" fontId="17" fillId="0" borderId="21" xfId="0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8" fillId="3" borderId="28" xfId="0" applyFont="1" applyFill="1" applyBorder="1"/>
    <xf numFmtId="0" fontId="18" fillId="3" borderId="36" xfId="0" applyFont="1" applyFill="1" applyBorder="1"/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18" fillId="0" borderId="31" xfId="0" applyFont="1" applyBorder="1" applyAlignment="1">
      <alignment horizontal="center"/>
    </xf>
    <xf numFmtId="0" fontId="18" fillId="0" borderId="52" xfId="0" applyFont="1" applyFill="1" applyBorder="1"/>
    <xf numFmtId="0" fontId="18" fillId="0" borderId="59" xfId="0" applyFont="1" applyFill="1" applyBorder="1"/>
    <xf numFmtId="0" fontId="35" fillId="3" borderId="21" xfId="0" applyFont="1" applyFill="1" applyBorder="1" applyAlignment="1">
      <alignment horizontal="center" vertical="center" wrapText="1"/>
    </xf>
    <xf numFmtId="0" fontId="35" fillId="3" borderId="28" xfId="0" applyFont="1" applyFill="1" applyBorder="1" applyAlignment="1">
      <alignment horizontal="left" vertical="center"/>
    </xf>
    <xf numFmtId="0" fontId="35" fillId="3" borderId="36" xfId="0" applyFont="1" applyFill="1" applyBorder="1" applyAlignment="1">
      <alignment horizontal="left" vertical="center"/>
    </xf>
    <xf numFmtId="0" fontId="18" fillId="0" borderId="21" xfId="0" applyFont="1" applyBorder="1" applyAlignment="1"/>
    <xf numFmtId="0" fontId="6" fillId="5" borderId="2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center" vertical="center" wrapText="1"/>
    </xf>
    <xf numFmtId="16" fontId="3" fillId="0" borderId="0" xfId="0" applyNumberFormat="1" applyFont="1"/>
    <xf numFmtId="49" fontId="8" fillId="0" borderId="38" xfId="0" applyNumberFormat="1" applyFont="1" applyBorder="1" applyAlignment="1">
      <alignment horizontal="center"/>
    </xf>
    <xf numFmtId="0" fontId="8" fillId="0" borderId="20" xfId="0" applyFont="1" applyBorder="1"/>
    <xf numFmtId="0" fontId="0" fillId="0" borderId="50" xfId="0" applyBorder="1" applyAlignment="1"/>
    <xf numFmtId="0" fontId="0" fillId="0" borderId="30" xfId="0" applyBorder="1" applyAlignment="1"/>
    <xf numFmtId="0" fontId="0" fillId="0" borderId="25" xfId="0" applyBorder="1" applyAlignment="1"/>
    <xf numFmtId="0" fontId="6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8" fillId="0" borderId="50" xfId="0" applyFont="1" applyBorder="1"/>
    <xf numFmtId="0" fontId="6" fillId="3" borderId="0" xfId="0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7" xfId="0" applyFont="1" applyFill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3" borderId="4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0" fillId="0" borderId="17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12" xfId="0" applyBorder="1"/>
    <xf numFmtId="0" fontId="0" fillId="0" borderId="30" xfId="0" applyBorder="1"/>
    <xf numFmtId="0" fontId="0" fillId="0" borderId="25" xfId="0" applyBorder="1"/>
    <xf numFmtId="0" fontId="17" fillId="3" borderId="11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5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3" borderId="6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2" xfId="0" applyBorder="1"/>
    <xf numFmtId="49" fontId="17" fillId="3" borderId="2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/>
    </xf>
    <xf numFmtId="0" fontId="34" fillId="3" borderId="22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 vertical="center" wrapText="1"/>
    </xf>
    <xf numFmtId="49" fontId="34" fillId="3" borderId="22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24" fillId="3" borderId="39" xfId="0" applyFont="1" applyFill="1" applyBorder="1"/>
    <xf numFmtId="0" fontId="1" fillId="3" borderId="39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8" fillId="3" borderId="37" xfId="0" applyFont="1" applyFill="1" applyBorder="1"/>
    <xf numFmtId="0" fontId="34" fillId="3" borderId="37" xfId="0" applyFont="1" applyFill="1" applyBorder="1"/>
    <xf numFmtId="0" fontId="33" fillId="3" borderId="37" xfId="0" applyFont="1" applyFill="1" applyBorder="1" applyAlignment="1">
      <alignment horizontal="left" vertical="center" wrapText="1"/>
    </xf>
    <xf numFmtId="0" fontId="6" fillId="3" borderId="37" xfId="0" applyFont="1" applyFill="1" applyBorder="1"/>
    <xf numFmtId="0" fontId="33" fillId="3" borderId="39" xfId="0" applyFont="1" applyFill="1" applyBorder="1" applyAlignment="1">
      <alignment horizontal="left" vertical="center"/>
    </xf>
    <xf numFmtId="0" fontId="6" fillId="3" borderId="39" xfId="0" applyFont="1" applyFill="1" applyBorder="1"/>
    <xf numFmtId="0" fontId="1" fillId="3" borderId="38" xfId="0" applyFont="1" applyFill="1" applyBorder="1" applyAlignment="1">
      <alignment horizontal="left" vertical="center" wrapText="1"/>
    </xf>
    <xf numFmtId="0" fontId="24" fillId="3" borderId="28" xfId="0" applyFont="1" applyFill="1" applyBorder="1"/>
    <xf numFmtId="0" fontId="2" fillId="3" borderId="18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8" fillId="3" borderId="19" xfId="0" applyFont="1" applyFill="1" applyBorder="1"/>
    <xf numFmtId="0" fontId="34" fillId="3" borderId="19" xfId="0" applyFont="1" applyFill="1" applyBorder="1"/>
    <xf numFmtId="0" fontId="33" fillId="3" borderId="19" xfId="0" applyFont="1" applyFill="1" applyBorder="1" applyAlignment="1">
      <alignment horizontal="left" vertical="center" wrapText="1"/>
    </xf>
    <xf numFmtId="0" fontId="6" fillId="3" borderId="19" xfId="0" applyFont="1" applyFill="1" applyBorder="1"/>
    <xf numFmtId="0" fontId="33" fillId="3" borderId="18" xfId="0" applyFont="1" applyFill="1" applyBorder="1" applyAlignment="1">
      <alignment horizontal="left" vertical="center"/>
    </xf>
    <xf numFmtId="0" fontId="6" fillId="3" borderId="18" xfId="0" applyFont="1" applyFill="1" applyBorder="1"/>
    <xf numFmtId="0" fontId="6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55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15" fontId="5" fillId="0" borderId="3" xfId="0" applyNumberFormat="1" applyFont="1" applyBorder="1" applyAlignment="1">
      <alignment textRotation="90"/>
    </xf>
    <xf numFmtId="0" fontId="2" fillId="0" borderId="28" xfId="0" applyFont="1" applyBorder="1" applyAlignment="1">
      <alignment horizontal="left" vertical="center" wrapText="1"/>
    </xf>
    <xf numFmtId="0" fontId="8" fillId="0" borderId="24" xfId="0" applyFont="1" applyBorder="1" applyAlignment="1"/>
    <xf numFmtId="0" fontId="16" fillId="0" borderId="21" xfId="0" applyFont="1" applyBorder="1"/>
    <xf numFmtId="0" fontId="8" fillId="0" borderId="22" xfId="0" applyFont="1" applyBorder="1" applyAlignment="1"/>
    <xf numFmtId="0" fontId="16" fillId="0" borderId="22" xfId="0" applyFont="1" applyBorder="1"/>
    <xf numFmtId="0" fontId="8" fillId="0" borderId="23" xfId="0" applyFont="1" applyBorder="1" applyAlignment="1"/>
    <xf numFmtId="0" fontId="16" fillId="0" borderId="23" xfId="0" applyFont="1" applyBorder="1"/>
    <xf numFmtId="15" fontId="5" fillId="0" borderId="6" xfId="0" applyNumberFormat="1" applyFont="1" applyBorder="1" applyAlignment="1">
      <alignment textRotation="90"/>
    </xf>
    <xf numFmtId="0" fontId="0" fillId="0" borderId="21" xfId="0" applyBorder="1"/>
    <xf numFmtId="0" fontId="5" fillId="0" borderId="5" xfId="0" applyFont="1" applyBorder="1" applyAlignment="1">
      <alignment vertical="center" textRotation="90"/>
    </xf>
    <xf numFmtId="0" fontId="5" fillId="0" borderId="21" xfId="0" applyFont="1" applyBorder="1" applyAlignment="1">
      <alignment vertical="center" textRotation="90"/>
    </xf>
    <xf numFmtId="0" fontId="5" fillId="0" borderId="22" xfId="0" applyFont="1" applyBorder="1" applyAlignment="1">
      <alignment vertical="center" textRotation="90"/>
    </xf>
    <xf numFmtId="0" fontId="5" fillId="0" borderId="23" xfId="0" applyFont="1" applyBorder="1" applyAlignment="1">
      <alignment vertical="center" textRotation="90"/>
    </xf>
    <xf numFmtId="0" fontId="8" fillId="0" borderId="21" xfId="0" applyFont="1" applyBorder="1" applyAlignment="1"/>
    <xf numFmtId="0" fontId="17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8" xfId="0" applyFont="1" applyBorder="1" applyAlignment="1">
      <alignment vertical="center"/>
    </xf>
    <xf numFmtId="187" fontId="17" fillId="0" borderId="36" xfId="0" applyNumberFormat="1" applyFont="1" applyBorder="1" applyAlignment="1">
      <alignment vertical="center"/>
    </xf>
    <xf numFmtId="0" fontId="18" fillId="0" borderId="38" xfId="0" applyFont="1" applyBorder="1"/>
    <xf numFmtId="15" fontId="5" fillId="0" borderId="21" xfId="0" applyNumberFormat="1" applyFont="1" applyBorder="1" applyAlignment="1">
      <alignment textRotation="90"/>
    </xf>
    <xf numFmtId="15" fontId="5" fillId="0" borderId="22" xfId="0" applyNumberFormat="1" applyFont="1" applyBorder="1" applyAlignment="1">
      <alignment textRotation="90"/>
    </xf>
    <xf numFmtId="0" fontId="18" fillId="0" borderId="28" xfId="0" applyFont="1" applyBorder="1"/>
    <xf numFmtId="0" fontId="8" fillId="0" borderId="36" xfId="0" applyFont="1" applyBorder="1"/>
    <xf numFmtId="0" fontId="18" fillId="0" borderId="20" xfId="0" applyFont="1" applyBorder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18" fillId="0" borderId="36" xfId="0" applyFont="1" applyBorder="1"/>
    <xf numFmtId="0" fontId="19" fillId="0" borderId="2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15" fontId="5" fillId="0" borderId="63" xfId="0" applyNumberFormat="1" applyFont="1" applyBorder="1" applyAlignment="1">
      <alignment textRotation="90"/>
    </xf>
    <xf numFmtId="15" fontId="5" fillId="0" borderId="4" xfId="0" applyNumberFormat="1" applyFont="1" applyBorder="1" applyAlignment="1">
      <alignment textRotation="90"/>
    </xf>
    <xf numFmtId="15" fontId="5" fillId="0" borderId="28" xfId="0" applyNumberFormat="1" applyFont="1" applyBorder="1" applyAlignment="1">
      <alignment textRotation="90"/>
    </xf>
    <xf numFmtId="0" fontId="8" fillId="0" borderId="5" xfId="0" applyFont="1" applyBorder="1" applyAlignment="1">
      <alignment vertical="center" textRotation="90"/>
    </xf>
    <xf numFmtId="0" fontId="8" fillId="0" borderId="22" xfId="0" applyFont="1" applyBorder="1" applyAlignment="1">
      <alignment vertical="center" textRotation="90"/>
    </xf>
    <xf numFmtId="0" fontId="0" fillId="0" borderId="4" xfId="0" applyBorder="1"/>
    <xf numFmtId="0" fontId="0" fillId="0" borderId="63" xfId="0" applyBorder="1"/>
    <xf numFmtId="0" fontId="0" fillId="0" borderId="5" xfId="0" applyBorder="1"/>
    <xf numFmtId="0" fontId="8" fillId="0" borderId="21" xfId="0" applyFont="1" applyBorder="1" applyAlignment="1">
      <alignment vertical="center" textRotation="90"/>
    </xf>
    <xf numFmtId="0" fontId="17" fillId="0" borderId="43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28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shrinkToFit="1"/>
    </xf>
    <xf numFmtId="0" fontId="8" fillId="0" borderId="56" xfId="0" applyFont="1" applyBorder="1" applyAlignment="1"/>
    <xf numFmtId="0" fontId="8" fillId="0" borderId="28" xfId="0" applyFont="1" applyBorder="1" applyAlignment="1">
      <alignment horizontal="left"/>
    </xf>
    <xf numFmtId="0" fontId="17" fillId="0" borderId="63" xfId="0" applyFont="1" applyBorder="1" applyAlignment="1">
      <alignment horizontal="center" vertical="center" wrapText="1"/>
    </xf>
    <xf numFmtId="0" fontId="18" fillId="0" borderId="62" xfId="0" applyFont="1" applyBorder="1" applyAlignment="1"/>
    <xf numFmtId="0" fontId="18" fillId="0" borderId="43" xfId="0" applyFont="1" applyBorder="1" applyAlignment="1"/>
    <xf numFmtId="0" fontId="18" fillId="0" borderId="15" xfId="0" applyFont="1" applyBorder="1" applyAlignment="1"/>
    <xf numFmtId="0" fontId="18" fillId="0" borderId="12" xfId="0" applyFont="1" applyBorder="1" applyAlignment="1"/>
    <xf numFmtId="0" fontId="18" fillId="0" borderId="30" xfId="0" applyFont="1" applyBorder="1" applyAlignment="1"/>
    <xf numFmtId="0" fontId="18" fillId="0" borderId="25" xfId="0" applyFont="1" applyBorder="1" applyAlignment="1"/>
    <xf numFmtId="0" fontId="34" fillId="3" borderId="0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3" borderId="22" xfId="0" applyFont="1" applyFill="1" applyBorder="1" applyAlignment="1">
      <alignment vertical="center" wrapText="1"/>
    </xf>
    <xf numFmtId="187" fontId="17" fillId="0" borderId="37" xfId="0" applyNumberFormat="1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8" fillId="0" borderId="52" xfId="0" applyFont="1" applyBorder="1"/>
    <xf numFmtId="0" fontId="18" fillId="0" borderId="39" xfId="0" applyFont="1" applyBorder="1"/>
    <xf numFmtId="0" fontId="8" fillId="0" borderId="27" xfId="0" applyFont="1" applyBorder="1" applyAlignment="1">
      <alignment horizontal="center"/>
    </xf>
    <xf numFmtId="0" fontId="17" fillId="0" borderId="27" xfId="0" applyFont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187" fontId="17" fillId="0" borderId="39" xfId="0" applyNumberFormat="1" applyFont="1" applyBorder="1" applyAlignment="1">
      <alignment vertical="center"/>
    </xf>
    <xf numFmtId="0" fontId="17" fillId="0" borderId="37" xfId="0" applyFont="1" applyFill="1" applyBorder="1" applyAlignment="1">
      <alignment vertical="center"/>
    </xf>
    <xf numFmtId="0" fontId="17" fillId="0" borderId="53" xfId="0" applyFont="1" applyBorder="1" applyAlignment="1">
      <alignment vertical="center" wrapText="1"/>
    </xf>
    <xf numFmtId="0" fontId="8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7" fillId="0" borderId="2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2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7" fillId="0" borderId="68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textRotation="90"/>
    </xf>
    <xf numFmtId="0" fontId="8" fillId="0" borderId="63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15" fontId="5" fillId="0" borderId="4" xfId="0" applyNumberFormat="1" applyFont="1" applyBorder="1" applyAlignment="1">
      <alignment horizontal="center" vertical="center" textRotation="90"/>
    </xf>
    <xf numFmtId="15" fontId="5" fillId="0" borderId="63" xfId="0" applyNumberFormat="1" applyFont="1" applyBorder="1" applyAlignment="1">
      <alignment horizontal="center" vertical="center" textRotation="90"/>
    </xf>
    <xf numFmtId="15" fontId="5" fillId="0" borderId="5" xfId="0" applyNumberFormat="1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104774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57175"/>
          <a:ext cx="761999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43</xdr:row>
      <xdr:rowOff>123825</xdr:rowOff>
    </xdr:from>
    <xdr:to>
      <xdr:col>2</xdr:col>
      <xdr:colOff>19049</xdr:colOff>
      <xdr:row>46</xdr:row>
      <xdr:rowOff>66675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11058525"/>
          <a:ext cx="742949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438150</xdr:colOff>
      <xdr:row>80</xdr:row>
      <xdr:rowOff>114300</xdr:rowOff>
    </xdr:from>
    <xdr:to>
      <xdr:col>2</xdr:col>
      <xdr:colOff>457199</xdr:colOff>
      <xdr:row>83</xdr:row>
      <xdr:rowOff>57150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19764375"/>
          <a:ext cx="742949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118</xdr:row>
      <xdr:rowOff>152400</xdr:rowOff>
    </xdr:from>
    <xdr:to>
      <xdr:col>2</xdr:col>
      <xdr:colOff>19049</xdr:colOff>
      <xdr:row>121</xdr:row>
      <xdr:rowOff>95250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9698950"/>
          <a:ext cx="742949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315341</xdr:colOff>
      <xdr:row>0</xdr:row>
      <xdr:rowOff>28286</xdr:rowOff>
    </xdr:from>
    <xdr:to>
      <xdr:col>18</xdr:col>
      <xdr:colOff>47624</xdr:colOff>
      <xdr:row>2</xdr:row>
      <xdr:rowOff>97185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67841" y="28286"/>
          <a:ext cx="4666233" cy="611824"/>
          <a:chOff x="1640025" y="76036"/>
          <a:chExt cx="5834588" cy="527220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86610" cy="509136"/>
          </a:xfrm>
          <a:prstGeom prst="rect">
            <a:avLst/>
          </a:prstGeom>
        </xdr:spPr>
      </xdr:pic>
      <xdr:pic>
        <xdr:nvPicPr>
          <xdr:cNvPr id="4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62584" y="129590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523876</xdr:colOff>
      <xdr:row>35</xdr:row>
      <xdr:rowOff>37813</xdr:rowOff>
    </xdr:from>
    <xdr:to>
      <xdr:col>17</xdr:col>
      <xdr:colOff>238126</xdr:colOff>
      <xdr:row>37</xdr:row>
      <xdr:rowOff>114301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476376" y="9115138"/>
          <a:ext cx="4410075" cy="667038"/>
          <a:chOff x="1756717" y="76037"/>
          <a:chExt cx="5308025" cy="414446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56717" y="76037"/>
            <a:ext cx="411684" cy="396693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87559" y="108596"/>
            <a:ext cx="977183" cy="381887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315341</xdr:colOff>
      <xdr:row>71</xdr:row>
      <xdr:rowOff>28286</xdr:rowOff>
    </xdr:from>
    <xdr:to>
      <xdr:col>18</xdr:col>
      <xdr:colOff>76200</xdr:colOff>
      <xdr:row>73</xdr:row>
      <xdr:rowOff>76756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67841" y="18573461"/>
          <a:ext cx="4694809" cy="639020"/>
          <a:chOff x="1640025" y="76036"/>
          <a:chExt cx="5870318" cy="509580"/>
        </a:xfrm>
      </xdr:grpSpPr>
      <xdr:pic>
        <xdr:nvPicPr>
          <xdr:cNvPr id="9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10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8314" y="111950"/>
            <a:ext cx="1212029" cy="47366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1</xdr:row>
      <xdr:rowOff>28576</xdr:rowOff>
    </xdr:from>
    <xdr:to>
      <xdr:col>2</xdr:col>
      <xdr:colOff>9526</xdr:colOff>
      <xdr:row>3</xdr:row>
      <xdr:rowOff>257176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6" y="209551"/>
          <a:ext cx="723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457201</xdr:colOff>
      <xdr:row>41</xdr:row>
      <xdr:rowOff>95250</xdr:rowOff>
    </xdr:from>
    <xdr:to>
      <xdr:col>2</xdr:col>
      <xdr:colOff>571501</xdr:colOff>
      <xdr:row>44</xdr:row>
      <xdr:rowOff>123825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3451" y="10553700"/>
          <a:ext cx="7810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84</xdr:row>
      <xdr:rowOff>9525</xdr:rowOff>
    </xdr:from>
    <xdr:to>
      <xdr:col>2</xdr:col>
      <xdr:colOff>190500</xdr:colOff>
      <xdr:row>86</xdr:row>
      <xdr:rowOff>219075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20697825"/>
          <a:ext cx="704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125</xdr:row>
      <xdr:rowOff>38099</xdr:rowOff>
    </xdr:from>
    <xdr:to>
      <xdr:col>2</xdr:col>
      <xdr:colOff>333375</xdr:colOff>
      <xdr:row>127</xdr:row>
      <xdr:rowOff>219074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30670499"/>
          <a:ext cx="666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9526</xdr:rowOff>
    </xdr:from>
    <xdr:to>
      <xdr:col>2</xdr:col>
      <xdr:colOff>1</xdr:colOff>
      <xdr:row>6</xdr:row>
      <xdr:rowOff>114299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9526"/>
          <a:ext cx="962026" cy="1076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99</xdr:row>
      <xdr:rowOff>114300</xdr:rowOff>
    </xdr:from>
    <xdr:to>
      <xdr:col>2</xdr:col>
      <xdr:colOff>219074</xdr:colOff>
      <xdr:row>106</xdr:row>
      <xdr:rowOff>76200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20821650"/>
          <a:ext cx="71437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304799</xdr:colOff>
      <xdr:row>50</xdr:row>
      <xdr:rowOff>142875</xdr:rowOff>
    </xdr:from>
    <xdr:to>
      <xdr:col>2</xdr:col>
      <xdr:colOff>180974</xdr:colOff>
      <xdr:row>56</xdr:row>
      <xdr:rowOff>85725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899" y="10325100"/>
          <a:ext cx="733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146</xdr:row>
      <xdr:rowOff>142876</xdr:rowOff>
    </xdr:from>
    <xdr:to>
      <xdr:col>2</xdr:col>
      <xdr:colOff>114298</xdr:colOff>
      <xdr:row>151</xdr:row>
      <xdr:rowOff>66675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29737051"/>
          <a:ext cx="647698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57150</xdr:rowOff>
    </xdr:from>
    <xdr:to>
      <xdr:col>1</xdr:col>
      <xdr:colOff>723900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47650"/>
          <a:ext cx="7334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90</xdr:row>
      <xdr:rowOff>104775</xdr:rowOff>
    </xdr:from>
    <xdr:to>
      <xdr:col>1</xdr:col>
      <xdr:colOff>762000</xdr:colOff>
      <xdr:row>93</xdr:row>
      <xdr:rowOff>228600</xdr:rowOff>
    </xdr:to>
    <xdr:pic>
      <xdr:nvPicPr>
        <xdr:cNvPr id="8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20364450"/>
          <a:ext cx="733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41</xdr:row>
      <xdr:rowOff>85725</xdr:rowOff>
    </xdr:from>
    <xdr:to>
      <xdr:col>1</xdr:col>
      <xdr:colOff>514350</xdr:colOff>
      <xdr:row>44</xdr:row>
      <xdr:rowOff>209550</xdr:rowOff>
    </xdr:to>
    <xdr:pic>
      <xdr:nvPicPr>
        <xdr:cNvPr id="9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0077450"/>
          <a:ext cx="733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74</xdr:row>
      <xdr:rowOff>57150</xdr:rowOff>
    </xdr:from>
    <xdr:to>
      <xdr:col>1</xdr:col>
      <xdr:colOff>771526</xdr:colOff>
      <xdr:row>77</xdr:row>
      <xdr:rowOff>209550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6" y="19888200"/>
          <a:ext cx="723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37</xdr:row>
      <xdr:rowOff>104775</xdr:rowOff>
    </xdr:from>
    <xdr:to>
      <xdr:col>1</xdr:col>
      <xdr:colOff>800099</xdr:colOff>
      <xdr:row>40</xdr:row>
      <xdr:rowOff>219075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0048875"/>
          <a:ext cx="771524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352426</xdr:colOff>
      <xdr:row>0</xdr:row>
      <xdr:rowOff>19050</xdr:rowOff>
    </xdr:from>
    <xdr:to>
      <xdr:col>2</xdr:col>
      <xdr:colOff>257174</xdr:colOff>
      <xdr:row>3</xdr:row>
      <xdr:rowOff>190500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6" y="19050"/>
          <a:ext cx="76199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51</xdr:row>
      <xdr:rowOff>66675</xdr:rowOff>
    </xdr:from>
    <xdr:to>
      <xdr:col>2</xdr:col>
      <xdr:colOff>38099</xdr:colOff>
      <xdr:row>57</xdr:row>
      <xdr:rowOff>81150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9925050"/>
          <a:ext cx="838199" cy="10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123824</xdr:colOff>
      <xdr:row>96</xdr:row>
      <xdr:rowOff>57151</xdr:rowOff>
    </xdr:from>
    <xdr:to>
      <xdr:col>1</xdr:col>
      <xdr:colOff>771523</xdr:colOff>
      <xdr:row>98</xdr:row>
      <xdr:rowOff>285751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4" y="20116801"/>
          <a:ext cx="647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1</xdr:col>
      <xdr:colOff>847724</xdr:colOff>
      <xdr:row>6</xdr:row>
      <xdr:rowOff>119250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0"/>
          <a:ext cx="914399" cy="10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485775</xdr:colOff>
      <xdr:row>50</xdr:row>
      <xdr:rowOff>152400</xdr:rowOff>
    </xdr:from>
    <xdr:to>
      <xdr:col>10</xdr:col>
      <xdr:colOff>533400</xdr:colOff>
      <xdr:row>54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24875" y="9715500"/>
          <a:ext cx="733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315341</xdr:colOff>
      <xdr:row>0</xdr:row>
      <xdr:rowOff>28286</xdr:rowOff>
    </xdr:from>
    <xdr:to>
      <xdr:col>17</xdr:col>
      <xdr:colOff>28575</xdr:colOff>
      <xdr:row>2</xdr:row>
      <xdr:rowOff>76199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305941" y="28286"/>
          <a:ext cx="4285234" cy="638463"/>
          <a:chOff x="1640025" y="76036"/>
          <a:chExt cx="5513021" cy="509136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4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1017" y="96759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315341</xdr:colOff>
      <xdr:row>42</xdr:row>
      <xdr:rowOff>28286</xdr:rowOff>
    </xdr:from>
    <xdr:to>
      <xdr:col>17</xdr:col>
      <xdr:colOff>28575</xdr:colOff>
      <xdr:row>44</xdr:row>
      <xdr:rowOff>76199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305941" y="10067636"/>
          <a:ext cx="4285234" cy="638463"/>
          <a:chOff x="1640025" y="76036"/>
          <a:chExt cx="5513021" cy="509136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1017" y="96759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210566</xdr:colOff>
      <xdr:row>82</xdr:row>
      <xdr:rowOff>180686</xdr:rowOff>
    </xdr:from>
    <xdr:to>
      <xdr:col>16</xdr:col>
      <xdr:colOff>142875</xdr:colOff>
      <xdr:row>85</xdr:row>
      <xdr:rowOff>47624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01166" y="19897436"/>
          <a:ext cx="4285234" cy="638463"/>
          <a:chOff x="1640025" y="76036"/>
          <a:chExt cx="5513021" cy="509136"/>
        </a:xfrm>
      </xdr:grpSpPr>
      <xdr:pic>
        <xdr:nvPicPr>
          <xdr:cNvPr id="9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10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1017" y="96759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315341</xdr:colOff>
      <xdr:row>126</xdr:row>
      <xdr:rowOff>28286</xdr:rowOff>
    </xdr:from>
    <xdr:to>
      <xdr:col>17</xdr:col>
      <xdr:colOff>28575</xdr:colOff>
      <xdr:row>128</xdr:row>
      <xdr:rowOff>76199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305941" y="30222536"/>
          <a:ext cx="4285234" cy="638463"/>
          <a:chOff x="1640025" y="76036"/>
          <a:chExt cx="5513021" cy="509136"/>
        </a:xfrm>
      </xdr:grpSpPr>
      <xdr:pic>
        <xdr:nvPicPr>
          <xdr:cNvPr id="12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13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1017" y="96759"/>
            <a:ext cx="1212029" cy="473666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315341</xdr:colOff>
      <xdr:row>0</xdr:row>
      <xdr:rowOff>28286</xdr:rowOff>
    </xdr:from>
    <xdr:to>
      <xdr:col>18</xdr:col>
      <xdr:colOff>76200</xdr:colOff>
      <xdr:row>2</xdr:row>
      <xdr:rowOff>103676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77366" y="28286"/>
          <a:ext cx="4656709" cy="723090"/>
          <a:chOff x="1640025" y="76036"/>
          <a:chExt cx="5861725" cy="529247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86610" cy="509136"/>
          </a:xfrm>
          <a:prstGeom prst="rect">
            <a:avLst/>
          </a:prstGeom>
        </xdr:spPr>
      </xdr:pic>
      <xdr:pic>
        <xdr:nvPicPr>
          <xdr:cNvPr id="4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89721" y="131617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315341</xdr:colOff>
      <xdr:row>41</xdr:row>
      <xdr:rowOff>28286</xdr:rowOff>
    </xdr:from>
    <xdr:to>
      <xdr:col>18</xdr:col>
      <xdr:colOff>114300</xdr:colOff>
      <xdr:row>43</xdr:row>
      <xdr:rowOff>76756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77366" y="9686636"/>
          <a:ext cx="4694809" cy="639020"/>
          <a:chOff x="1640025" y="76036"/>
          <a:chExt cx="5909684" cy="50958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37680" y="111950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466725</xdr:colOff>
      <xdr:row>84</xdr:row>
      <xdr:rowOff>54273</xdr:rowOff>
    </xdr:from>
    <xdr:to>
      <xdr:col>18</xdr:col>
      <xdr:colOff>180975</xdr:colOff>
      <xdr:row>86</xdr:row>
      <xdr:rowOff>57707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428750" y="18904248"/>
          <a:ext cx="4610100" cy="593984"/>
          <a:chOff x="1822989" y="96759"/>
          <a:chExt cx="5811456" cy="473666"/>
        </a:xfrm>
      </xdr:grpSpPr>
      <xdr:pic>
        <xdr:nvPicPr>
          <xdr:cNvPr id="9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22989" y="98823"/>
            <a:ext cx="483555" cy="465948"/>
          </a:xfrm>
          <a:prstGeom prst="rect">
            <a:avLst/>
          </a:prstGeom>
        </xdr:spPr>
      </xdr:pic>
      <xdr:pic>
        <xdr:nvPicPr>
          <xdr:cNvPr id="10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22416" y="96759"/>
            <a:ext cx="1212029" cy="47366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315341</xdr:colOff>
      <xdr:row>125</xdr:row>
      <xdr:rowOff>28286</xdr:rowOff>
    </xdr:from>
    <xdr:to>
      <xdr:col>18</xdr:col>
      <xdr:colOff>180975</xdr:colOff>
      <xdr:row>127</xdr:row>
      <xdr:rowOff>76199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xmlns="" id="{F4CC4BD8-698D-4283-BBC6-47DB4267726D}"/>
            </a:ext>
          </a:extLst>
        </xdr:cNvPr>
        <xdr:cNvGrpSpPr/>
      </xdr:nvGrpSpPr>
      <xdr:grpSpPr>
        <a:xfrm>
          <a:off x="1277366" y="28393736"/>
          <a:ext cx="4761484" cy="638463"/>
          <a:chOff x="1640025" y="76036"/>
          <a:chExt cx="6005583" cy="509136"/>
        </a:xfrm>
      </xdr:grpSpPr>
      <xdr:pic>
        <xdr:nvPicPr>
          <xdr:cNvPr id="12" name="Picture 5">
            <a:extLst>
              <a:ext uri="{FF2B5EF4-FFF2-40B4-BE49-F238E27FC236}">
                <a16:creationId xmlns:a16="http://schemas.microsoft.com/office/drawing/2014/main" xmlns="" id="{B6A72025-2E61-4BA6-B4C0-D9A21C95A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0025" y="76036"/>
            <a:ext cx="528375" cy="509136"/>
          </a:xfrm>
          <a:prstGeom prst="rect">
            <a:avLst/>
          </a:prstGeom>
        </xdr:spPr>
      </xdr:pic>
      <xdr:pic>
        <xdr:nvPicPr>
          <xdr:cNvPr id="13" name="Picture 6">
            <a:extLst>
              <a:ext uri="{FF2B5EF4-FFF2-40B4-BE49-F238E27FC236}">
                <a16:creationId xmlns:a16="http://schemas.microsoft.com/office/drawing/2014/main" xmlns="" id="{13619C27-A985-425B-9F78-4AA2F8456B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3580" y="96759"/>
            <a:ext cx="1212028" cy="47366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6"/>
  <sheetViews>
    <sheetView topLeftCell="A61" workbookViewId="0">
      <selection activeCell="G104" sqref="G104:G105"/>
    </sheetView>
  </sheetViews>
  <sheetFormatPr defaultRowHeight="14.25" x14ac:dyDescent="0.2"/>
  <cols>
    <col min="1" max="1" width="5.25" customWidth="1"/>
    <col min="2" max="2" width="9.5" customWidth="1"/>
    <col min="3" max="3" width="12.25" customWidth="1"/>
    <col min="4" max="4" width="13.625" customWidth="1"/>
    <col min="5" max="20" width="3.25" customWidth="1"/>
  </cols>
  <sheetData>
    <row r="1" spans="1:24" x14ac:dyDescent="0.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4" ht="23.25" x14ac:dyDescent="0.35">
      <c r="A2" s="782" t="s">
        <v>812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</row>
    <row r="3" spans="1:24" ht="23.25" x14ac:dyDescent="0.35">
      <c r="A3" s="782" t="s">
        <v>811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</row>
    <row r="4" spans="1:24" ht="23.25" x14ac:dyDescent="0.35">
      <c r="A4" s="782" t="s">
        <v>986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  <c r="P4" s="783"/>
      <c r="Q4" s="783"/>
      <c r="R4" s="783"/>
      <c r="S4" s="783"/>
      <c r="T4" s="783"/>
    </row>
    <row r="5" spans="1:24" ht="15" thickBot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</row>
    <row r="6" spans="1:24" ht="42" customHeight="1" thickBot="1" x14ac:dyDescent="0.25">
      <c r="A6" s="194" t="s">
        <v>462</v>
      </c>
      <c r="B6" s="195" t="s">
        <v>1</v>
      </c>
      <c r="C6" s="784" t="s">
        <v>463</v>
      </c>
      <c r="D6" s="785"/>
      <c r="E6" s="598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</row>
    <row r="7" spans="1:24" ht="20.25" x14ac:dyDescent="0.2">
      <c r="A7" s="206">
        <v>1</v>
      </c>
      <c r="B7" s="471">
        <v>29943</v>
      </c>
      <c r="C7" s="208" t="s">
        <v>1124</v>
      </c>
      <c r="D7" s="244" t="s">
        <v>1018</v>
      </c>
      <c r="E7" s="599"/>
      <c r="F7" s="600"/>
      <c r="G7" s="600"/>
      <c r="H7" s="600"/>
      <c r="I7" s="600"/>
      <c r="J7" s="600"/>
      <c r="K7" s="600"/>
      <c r="L7" s="600"/>
      <c r="M7" s="600"/>
      <c r="N7" s="204"/>
      <c r="O7" s="204"/>
      <c r="P7" s="204"/>
      <c r="Q7" s="204"/>
      <c r="R7" s="204"/>
      <c r="S7" s="204"/>
      <c r="T7" s="205"/>
    </row>
    <row r="8" spans="1:24" ht="20.25" x14ac:dyDescent="0.2">
      <c r="A8" s="206">
        <v>2</v>
      </c>
      <c r="B8" s="207">
        <v>29944</v>
      </c>
      <c r="C8" s="208" t="s">
        <v>113</v>
      </c>
      <c r="D8" s="244" t="s">
        <v>1227</v>
      </c>
      <c r="E8" s="60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2"/>
    </row>
    <row r="9" spans="1:24" ht="20.25" x14ac:dyDescent="0.2">
      <c r="A9" s="206">
        <v>3</v>
      </c>
      <c r="B9" s="207">
        <v>29945</v>
      </c>
      <c r="C9" s="208" t="s">
        <v>842</v>
      </c>
      <c r="D9" s="244" t="s">
        <v>1228</v>
      </c>
      <c r="E9" s="60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2"/>
    </row>
    <row r="10" spans="1:24" ht="20.25" x14ac:dyDescent="0.2">
      <c r="A10" s="206">
        <v>4</v>
      </c>
      <c r="B10" s="207">
        <v>29946</v>
      </c>
      <c r="C10" s="208" t="s">
        <v>328</v>
      </c>
      <c r="D10" s="244" t="s">
        <v>1229</v>
      </c>
      <c r="E10" s="60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2"/>
    </row>
    <row r="11" spans="1:24" ht="20.25" x14ac:dyDescent="0.2">
      <c r="A11" s="206">
        <v>5</v>
      </c>
      <c r="B11" s="474">
        <v>29947</v>
      </c>
      <c r="C11" s="326" t="s">
        <v>819</v>
      </c>
      <c r="D11" s="223" t="s">
        <v>1230</v>
      </c>
      <c r="E11" s="60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2"/>
    </row>
    <row r="12" spans="1:24" ht="20.25" x14ac:dyDescent="0.2">
      <c r="A12" s="206">
        <v>6</v>
      </c>
      <c r="B12" s="305">
        <v>29962</v>
      </c>
      <c r="C12" s="306" t="s">
        <v>852</v>
      </c>
      <c r="D12" s="309" t="s">
        <v>1231</v>
      </c>
      <c r="E12" s="60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2"/>
    </row>
    <row r="13" spans="1:24" ht="20.25" x14ac:dyDescent="0.2">
      <c r="A13" s="206">
        <v>7</v>
      </c>
      <c r="B13" s="206">
        <v>29965</v>
      </c>
      <c r="C13" s="244" t="s">
        <v>1019</v>
      </c>
      <c r="D13" s="244" t="s">
        <v>1020</v>
      </c>
      <c r="E13" s="616"/>
      <c r="F13" s="595"/>
      <c r="G13" s="595"/>
      <c r="H13" s="595"/>
      <c r="I13" s="595"/>
      <c r="J13" s="595"/>
      <c r="K13" s="595"/>
      <c r="L13" s="595"/>
      <c r="M13" s="595"/>
      <c r="N13" s="211"/>
      <c r="O13" s="211"/>
      <c r="P13" s="211"/>
      <c r="Q13" s="211"/>
      <c r="R13" s="211"/>
      <c r="S13" s="211"/>
      <c r="T13" s="212"/>
    </row>
    <row r="14" spans="1:24" ht="20.25" x14ac:dyDescent="0.2">
      <c r="A14" s="206">
        <v>8</v>
      </c>
      <c r="B14" s="199">
        <v>29966</v>
      </c>
      <c r="C14" s="351" t="s">
        <v>881</v>
      </c>
      <c r="D14" s="351" t="s">
        <v>1232</v>
      </c>
      <c r="E14" s="60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2"/>
    </row>
    <row r="15" spans="1:24" ht="20.25" x14ac:dyDescent="0.2">
      <c r="A15" s="206">
        <v>9</v>
      </c>
      <c r="B15" s="485">
        <v>29968</v>
      </c>
      <c r="C15" s="244" t="s">
        <v>1021</v>
      </c>
      <c r="D15" s="244" t="s">
        <v>1022</v>
      </c>
      <c r="E15" s="60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2"/>
    </row>
    <row r="16" spans="1:24" ht="20.25" x14ac:dyDescent="0.2">
      <c r="A16" s="206">
        <v>10</v>
      </c>
      <c r="B16" s="486">
        <v>29969</v>
      </c>
      <c r="C16" s="407" t="s">
        <v>1087</v>
      </c>
      <c r="D16" s="407" t="s">
        <v>1088</v>
      </c>
      <c r="E16" s="60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2"/>
      <c r="V16" s="756"/>
      <c r="W16" s="483"/>
      <c r="X16" s="484"/>
    </row>
    <row r="17" spans="1:20" ht="20.25" x14ac:dyDescent="0.2">
      <c r="A17" s="206">
        <v>11</v>
      </c>
      <c r="B17" s="206">
        <v>29971</v>
      </c>
      <c r="C17" s="244" t="s">
        <v>1026</v>
      </c>
      <c r="D17" s="247" t="s">
        <v>1027</v>
      </c>
      <c r="E17" s="60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0.25" x14ac:dyDescent="0.3">
      <c r="A18" s="206">
        <v>12</v>
      </c>
      <c r="B18" s="256">
        <v>29977</v>
      </c>
      <c r="C18" s="244" t="s">
        <v>1115</v>
      </c>
      <c r="D18" s="247" t="s">
        <v>1116</v>
      </c>
      <c r="E18" s="618"/>
      <c r="F18" s="619"/>
      <c r="G18" s="619"/>
      <c r="H18" s="619"/>
      <c r="I18" s="619"/>
      <c r="J18" s="619"/>
      <c r="K18" s="619"/>
      <c r="L18" s="619"/>
      <c r="M18" s="619"/>
      <c r="N18" s="211"/>
      <c r="O18" s="211"/>
      <c r="P18" s="211"/>
      <c r="Q18" s="211"/>
      <c r="R18" s="211"/>
      <c r="S18" s="211"/>
      <c r="T18" s="212"/>
    </row>
    <row r="19" spans="1:20" ht="20.25" x14ac:dyDescent="0.3">
      <c r="A19" s="206">
        <v>13</v>
      </c>
      <c r="B19" s="256">
        <v>29978</v>
      </c>
      <c r="C19" s="244" t="s">
        <v>1033</v>
      </c>
      <c r="D19" s="244" t="s">
        <v>1034</v>
      </c>
      <c r="E19" s="60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2"/>
    </row>
    <row r="20" spans="1:20" ht="20.25" x14ac:dyDescent="0.3">
      <c r="A20" s="206">
        <v>14</v>
      </c>
      <c r="B20" s="256">
        <v>29979</v>
      </c>
      <c r="C20" s="244" t="s">
        <v>1156</v>
      </c>
      <c r="D20" s="247" t="s">
        <v>1155</v>
      </c>
      <c r="E20" s="60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2"/>
    </row>
    <row r="21" spans="1:20" ht="20.25" x14ac:dyDescent="0.3">
      <c r="A21" s="206">
        <v>15</v>
      </c>
      <c r="B21" s="256">
        <v>29980</v>
      </c>
      <c r="C21" s="244" t="s">
        <v>1200</v>
      </c>
      <c r="D21" s="247" t="s">
        <v>1201</v>
      </c>
      <c r="E21" s="601"/>
      <c r="F21" s="211"/>
      <c r="G21" s="211"/>
      <c r="H21" s="211"/>
      <c r="I21" s="211"/>
      <c r="J21" s="211"/>
      <c r="K21" s="211"/>
      <c r="L21" s="211"/>
      <c r="M21" s="211"/>
      <c r="N21" s="204"/>
      <c r="O21" s="204"/>
      <c r="P21" s="204"/>
      <c r="Q21" s="204"/>
      <c r="R21" s="204"/>
      <c r="S21" s="204"/>
      <c r="T21" s="205"/>
    </row>
    <row r="22" spans="1:20" ht="21" thickBot="1" x14ac:dyDescent="0.35">
      <c r="A22" s="214">
        <v>16</v>
      </c>
      <c r="B22" s="93">
        <v>29981</v>
      </c>
      <c r="C22" s="310" t="s">
        <v>1223</v>
      </c>
      <c r="D22" s="482" t="s">
        <v>1224</v>
      </c>
      <c r="E22" s="620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2"/>
    </row>
    <row r="24" spans="1:20" ht="18.75" x14ac:dyDescent="0.3">
      <c r="A24" s="53" t="s">
        <v>1255</v>
      </c>
    </row>
    <row r="44" spans="1:20" ht="23.25" x14ac:dyDescent="0.35">
      <c r="A44" s="782" t="s">
        <v>813</v>
      </c>
      <c r="B44" s="783"/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</row>
    <row r="45" spans="1:20" ht="23.25" x14ac:dyDescent="0.35">
      <c r="A45" s="782" t="s">
        <v>811</v>
      </c>
      <c r="B45" s="783"/>
      <c r="C45" s="783"/>
      <c r="D45" s="783"/>
      <c r="E45" s="783"/>
      <c r="F45" s="783"/>
      <c r="G45" s="783"/>
      <c r="H45" s="783"/>
      <c r="I45" s="783"/>
      <c r="J45" s="783"/>
      <c r="K45" s="783"/>
      <c r="L45" s="783"/>
      <c r="M45" s="783"/>
      <c r="N45" s="783"/>
      <c r="O45" s="783"/>
      <c r="P45" s="783"/>
      <c r="Q45" s="783"/>
      <c r="R45" s="783"/>
      <c r="S45" s="783"/>
      <c r="T45" s="783"/>
    </row>
    <row r="46" spans="1:20" ht="23.25" x14ac:dyDescent="0.35">
      <c r="A46" s="782" t="s">
        <v>985</v>
      </c>
      <c r="B46" s="783"/>
      <c r="C46" s="783"/>
      <c r="D46" s="783"/>
      <c r="E46" s="783"/>
      <c r="F46" s="783"/>
      <c r="G46" s="783"/>
      <c r="H46" s="783"/>
      <c r="I46" s="783"/>
      <c r="J46" s="783"/>
      <c r="K46" s="783"/>
      <c r="L46" s="783"/>
      <c r="M46" s="783"/>
      <c r="N46" s="783"/>
      <c r="O46" s="783"/>
      <c r="P46" s="783"/>
      <c r="Q46" s="783"/>
      <c r="R46" s="783"/>
      <c r="S46" s="783"/>
      <c r="T46" s="783"/>
    </row>
    <row r="47" spans="1:20" ht="15" thickBot="1" x14ac:dyDescent="0.25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</row>
    <row r="48" spans="1:20" ht="41.25" customHeight="1" thickBot="1" x14ac:dyDescent="0.25">
      <c r="A48" s="194" t="s">
        <v>462</v>
      </c>
      <c r="B48" s="195" t="s">
        <v>1</v>
      </c>
      <c r="C48" s="784" t="s">
        <v>463</v>
      </c>
      <c r="D48" s="785"/>
      <c r="E48" s="598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8"/>
    </row>
    <row r="49" spans="1:24" ht="20.25" x14ac:dyDescent="0.2">
      <c r="A49" s="199">
        <v>1</v>
      </c>
      <c r="B49" s="200">
        <v>29948</v>
      </c>
      <c r="C49" s="201" t="s">
        <v>814</v>
      </c>
      <c r="D49" s="202" t="s">
        <v>882</v>
      </c>
      <c r="E49" s="599"/>
      <c r="F49" s="600"/>
      <c r="G49" s="600"/>
      <c r="H49" s="600"/>
      <c r="I49" s="600"/>
      <c r="J49" s="600"/>
      <c r="K49" s="600"/>
      <c r="L49" s="600"/>
      <c r="M49" s="600"/>
      <c r="N49" s="204"/>
      <c r="O49" s="204"/>
      <c r="P49" s="204"/>
      <c r="Q49" s="204"/>
      <c r="R49" s="204"/>
      <c r="S49" s="204"/>
      <c r="T49" s="205"/>
    </row>
    <row r="50" spans="1:24" ht="20.25" x14ac:dyDescent="0.2">
      <c r="A50" s="206">
        <v>2</v>
      </c>
      <c r="B50" s="207">
        <v>29949</v>
      </c>
      <c r="C50" s="208" t="s">
        <v>109</v>
      </c>
      <c r="D50" s="209" t="s">
        <v>883</v>
      </c>
      <c r="E50" s="60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2"/>
      <c r="V50" s="479">
        <v>29967</v>
      </c>
      <c r="W50" s="480" t="s">
        <v>860</v>
      </c>
      <c r="X50" s="481" t="s">
        <v>861</v>
      </c>
    </row>
    <row r="51" spans="1:24" ht="20.25" x14ac:dyDescent="0.2">
      <c r="A51" s="206">
        <v>3</v>
      </c>
      <c r="B51" s="200">
        <v>29950</v>
      </c>
      <c r="C51" s="208" t="s">
        <v>72</v>
      </c>
      <c r="D51" s="209" t="s">
        <v>884</v>
      </c>
      <c r="E51" s="60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2"/>
    </row>
    <row r="52" spans="1:24" ht="20.25" x14ac:dyDescent="0.2">
      <c r="A52" s="206">
        <v>4</v>
      </c>
      <c r="B52" s="207">
        <v>29951</v>
      </c>
      <c r="C52" s="208" t="s">
        <v>823</v>
      </c>
      <c r="D52" s="209" t="s">
        <v>1323</v>
      </c>
      <c r="E52" s="60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2"/>
    </row>
    <row r="53" spans="1:24" ht="20.25" x14ac:dyDescent="0.2">
      <c r="A53" s="206">
        <v>5</v>
      </c>
      <c r="B53" s="200">
        <v>29952</v>
      </c>
      <c r="C53" s="208" t="s">
        <v>825</v>
      </c>
      <c r="D53" s="209" t="s">
        <v>885</v>
      </c>
      <c r="E53" s="60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</row>
    <row r="54" spans="1:24" ht="20.25" x14ac:dyDescent="0.2">
      <c r="A54" s="206">
        <v>6</v>
      </c>
      <c r="B54" s="207">
        <v>29953</v>
      </c>
      <c r="C54" s="208" t="s">
        <v>844</v>
      </c>
      <c r="D54" s="209" t="s">
        <v>886</v>
      </c>
      <c r="E54" s="60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2"/>
    </row>
    <row r="55" spans="1:24" ht="20.25" x14ac:dyDescent="0.2">
      <c r="A55" s="206">
        <v>7</v>
      </c>
      <c r="B55" s="200">
        <v>29954</v>
      </c>
      <c r="C55" s="208" t="s">
        <v>828</v>
      </c>
      <c r="D55" s="209" t="s">
        <v>887</v>
      </c>
      <c r="E55" s="60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2"/>
    </row>
    <row r="56" spans="1:24" ht="20.25" x14ac:dyDescent="0.2">
      <c r="A56" s="206">
        <v>8</v>
      </c>
      <c r="B56" s="207">
        <v>29955</v>
      </c>
      <c r="C56" s="208" t="s">
        <v>231</v>
      </c>
      <c r="D56" s="209" t="s">
        <v>888</v>
      </c>
      <c r="E56" s="60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2"/>
    </row>
    <row r="57" spans="1:24" ht="20.25" x14ac:dyDescent="0.2">
      <c r="A57" s="206">
        <v>9</v>
      </c>
      <c r="B57" s="200">
        <v>29956</v>
      </c>
      <c r="C57" s="208" t="s">
        <v>831</v>
      </c>
      <c r="D57" s="213" t="s">
        <v>889</v>
      </c>
      <c r="E57" s="60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2"/>
    </row>
    <row r="58" spans="1:24" ht="20.25" x14ac:dyDescent="0.2">
      <c r="A58" s="206">
        <v>10</v>
      </c>
      <c r="B58" s="207">
        <v>29957</v>
      </c>
      <c r="C58" s="208" t="s">
        <v>832</v>
      </c>
      <c r="D58" s="213" t="s">
        <v>890</v>
      </c>
      <c r="E58" s="60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2"/>
    </row>
    <row r="59" spans="1:24" ht="20.25" x14ac:dyDescent="0.2">
      <c r="A59" s="206">
        <v>11</v>
      </c>
      <c r="B59" s="200">
        <v>29958</v>
      </c>
      <c r="C59" s="208" t="s">
        <v>834</v>
      </c>
      <c r="D59" s="213" t="s">
        <v>891</v>
      </c>
      <c r="E59" s="60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2"/>
    </row>
    <row r="60" spans="1:24" ht="20.25" x14ac:dyDescent="0.2">
      <c r="A60" s="206">
        <v>12</v>
      </c>
      <c r="B60" s="207">
        <v>29959</v>
      </c>
      <c r="C60" s="208" t="s">
        <v>836</v>
      </c>
      <c r="D60" s="213" t="s">
        <v>892</v>
      </c>
      <c r="E60" s="60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2"/>
    </row>
    <row r="61" spans="1:24" ht="20.25" x14ac:dyDescent="0.2">
      <c r="A61" s="206">
        <v>13</v>
      </c>
      <c r="B61" s="200">
        <v>29960</v>
      </c>
      <c r="C61" s="208" t="s">
        <v>838</v>
      </c>
      <c r="D61" s="213" t="s">
        <v>893</v>
      </c>
      <c r="E61" s="60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2"/>
    </row>
    <row r="62" spans="1:24" ht="20.25" x14ac:dyDescent="0.2">
      <c r="A62" s="206">
        <v>14</v>
      </c>
      <c r="B62" s="207">
        <v>29961</v>
      </c>
      <c r="C62" s="208" t="s">
        <v>840</v>
      </c>
      <c r="D62" s="213" t="s">
        <v>894</v>
      </c>
      <c r="E62" s="60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2"/>
    </row>
    <row r="63" spans="1:24" ht="20.25" x14ac:dyDescent="0.2">
      <c r="A63" s="206">
        <v>15</v>
      </c>
      <c r="B63" s="406">
        <v>29972</v>
      </c>
      <c r="C63" s="409" t="s">
        <v>869</v>
      </c>
      <c r="D63" s="410" t="s">
        <v>870</v>
      </c>
      <c r="E63" s="616"/>
      <c r="F63" s="595"/>
      <c r="G63" s="595"/>
      <c r="H63" s="595"/>
      <c r="I63" s="595"/>
      <c r="J63" s="595"/>
      <c r="K63" s="595"/>
      <c r="L63" s="595"/>
      <c r="M63" s="595"/>
      <c r="N63" s="492"/>
      <c r="O63" s="492"/>
      <c r="P63" s="492"/>
      <c r="Q63" s="492"/>
      <c r="R63" s="492"/>
      <c r="S63" s="492"/>
      <c r="T63" s="617"/>
    </row>
    <row r="64" spans="1:24" ht="20.25" x14ac:dyDescent="0.2">
      <c r="A64" s="206">
        <v>16</v>
      </c>
      <c r="B64" s="406">
        <v>29982</v>
      </c>
      <c r="C64" s="244" t="s">
        <v>1031</v>
      </c>
      <c r="D64" s="244" t="s">
        <v>1032</v>
      </c>
      <c r="E64" s="587"/>
      <c r="F64" s="588"/>
      <c r="G64" s="588"/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93"/>
    </row>
    <row r="65" spans="1:20" ht="20.25" x14ac:dyDescent="0.3">
      <c r="A65" s="206">
        <v>17</v>
      </c>
      <c r="B65" s="256">
        <v>29983</v>
      </c>
      <c r="C65" s="244" t="s">
        <v>1029</v>
      </c>
      <c r="D65" s="244" t="s">
        <v>1030</v>
      </c>
      <c r="E65" s="587"/>
      <c r="F65" s="588"/>
      <c r="G65" s="588"/>
      <c r="H65" s="588"/>
      <c r="I65" s="588"/>
      <c r="J65" s="588"/>
      <c r="K65" s="588"/>
      <c r="L65" s="588"/>
      <c r="M65" s="588"/>
      <c r="N65" s="588"/>
      <c r="O65" s="588"/>
      <c r="P65" s="588"/>
      <c r="Q65" s="588"/>
      <c r="R65" s="588"/>
      <c r="S65" s="588"/>
      <c r="T65" s="593"/>
    </row>
    <row r="66" spans="1:20" ht="20.25" x14ac:dyDescent="0.2">
      <c r="A66" s="206">
        <v>18</v>
      </c>
      <c r="B66" s="406">
        <v>29984</v>
      </c>
      <c r="C66" s="244" t="s">
        <v>362</v>
      </c>
      <c r="D66" s="247" t="s">
        <v>1028</v>
      </c>
      <c r="E66" s="587"/>
      <c r="F66" s="588"/>
      <c r="G66" s="588"/>
      <c r="H66" s="588"/>
      <c r="I66" s="588"/>
      <c r="J66" s="588"/>
      <c r="K66" s="588"/>
      <c r="L66" s="588"/>
      <c r="M66" s="588"/>
      <c r="N66" s="588"/>
      <c r="O66" s="588"/>
      <c r="P66" s="588"/>
      <c r="Q66" s="588"/>
      <c r="R66" s="588"/>
      <c r="S66" s="588"/>
      <c r="T66" s="593"/>
    </row>
    <row r="67" spans="1:20" ht="20.25" x14ac:dyDescent="0.3">
      <c r="A67" s="206">
        <v>19</v>
      </c>
      <c r="B67" s="256">
        <v>29985</v>
      </c>
      <c r="C67" s="244" t="s">
        <v>1039</v>
      </c>
      <c r="D67" s="247" t="s">
        <v>1040</v>
      </c>
      <c r="E67" s="587"/>
      <c r="F67" s="588"/>
      <c r="G67" s="588"/>
      <c r="H67" s="588"/>
      <c r="I67" s="588"/>
      <c r="J67" s="588"/>
      <c r="K67" s="588"/>
      <c r="L67" s="588"/>
      <c r="M67" s="588"/>
      <c r="N67" s="588"/>
      <c r="O67" s="588"/>
      <c r="P67" s="588"/>
      <c r="Q67" s="588"/>
      <c r="R67" s="588"/>
      <c r="S67" s="588"/>
      <c r="T67" s="593"/>
    </row>
    <row r="68" spans="1:20" ht="20.25" x14ac:dyDescent="0.2">
      <c r="A68" s="206">
        <v>20</v>
      </c>
      <c r="B68" s="406">
        <v>29986</v>
      </c>
      <c r="C68" s="407" t="s">
        <v>155</v>
      </c>
      <c r="D68" s="408" t="s">
        <v>1016</v>
      </c>
      <c r="E68" s="587"/>
      <c r="F68" s="588"/>
      <c r="G68" s="588"/>
      <c r="H68" s="588"/>
      <c r="I68" s="588"/>
      <c r="J68" s="588"/>
      <c r="K68" s="588"/>
      <c r="L68" s="588"/>
      <c r="M68" s="588"/>
      <c r="N68" s="588"/>
      <c r="O68" s="588"/>
      <c r="P68" s="588"/>
      <c r="Q68" s="588"/>
      <c r="R68" s="588"/>
      <c r="S68" s="588"/>
      <c r="T68" s="593"/>
    </row>
    <row r="69" spans="1:20" ht="21" thickBot="1" x14ac:dyDescent="0.25">
      <c r="A69" s="683"/>
      <c r="B69" s="684"/>
      <c r="C69" s="685"/>
      <c r="D69" s="543"/>
      <c r="E69" s="686"/>
      <c r="F69" s="687"/>
      <c r="G69" s="687"/>
      <c r="H69" s="687"/>
      <c r="I69" s="687"/>
      <c r="J69" s="687"/>
      <c r="K69" s="687"/>
      <c r="L69" s="687"/>
      <c r="M69" s="687"/>
      <c r="N69" s="687"/>
      <c r="O69" s="687"/>
      <c r="P69" s="687"/>
      <c r="Q69" s="687"/>
      <c r="R69" s="687"/>
      <c r="S69" s="687"/>
      <c r="T69" s="688"/>
    </row>
    <row r="70" spans="1:20" ht="23.25" customHeight="1" x14ac:dyDescent="0.2">
      <c r="A70" s="786" t="s">
        <v>1272</v>
      </c>
      <c r="B70" s="786"/>
      <c r="C70" s="786"/>
      <c r="D70" s="786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585"/>
      <c r="R70" s="585"/>
      <c r="S70" s="369"/>
      <c r="T70" s="369"/>
    </row>
    <row r="71" spans="1:20" ht="20.25" x14ac:dyDescent="0.2">
      <c r="A71" s="369"/>
      <c r="B71" s="97"/>
      <c r="C71" s="97"/>
      <c r="D71" s="97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585"/>
      <c r="R71" s="585"/>
      <c r="S71" s="369"/>
      <c r="T71" s="369"/>
    </row>
    <row r="72" spans="1:20" ht="20.25" x14ac:dyDescent="0.2">
      <c r="A72" s="369"/>
      <c r="B72" s="97"/>
      <c r="C72" s="97"/>
      <c r="D72" s="97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585"/>
      <c r="R72" s="585"/>
      <c r="S72" s="369"/>
      <c r="T72" s="369"/>
    </row>
    <row r="73" spans="1:20" ht="20.25" x14ac:dyDescent="0.2">
      <c r="A73" s="222"/>
      <c r="B73" s="97"/>
      <c r="C73" s="223"/>
      <c r="D73" s="224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585"/>
      <c r="R73" s="585"/>
      <c r="S73" s="222"/>
      <c r="T73" s="222"/>
    </row>
    <row r="74" spans="1:20" ht="20.25" x14ac:dyDescent="0.2">
      <c r="A74" s="462"/>
      <c r="B74" s="97"/>
      <c r="C74" s="223"/>
      <c r="D74" s="224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585"/>
      <c r="R74" s="585"/>
      <c r="S74" s="462"/>
      <c r="T74" s="462"/>
    </row>
    <row r="75" spans="1:20" ht="20.25" x14ac:dyDescent="0.2">
      <c r="A75" s="462"/>
      <c r="B75" s="97"/>
      <c r="C75" s="223"/>
      <c r="D75" s="224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585"/>
      <c r="R75" s="585"/>
      <c r="S75" s="462"/>
      <c r="T75" s="462"/>
    </row>
    <row r="76" spans="1:20" ht="20.25" x14ac:dyDescent="0.2">
      <c r="A76" s="462"/>
      <c r="B76" s="97"/>
      <c r="C76" s="223"/>
      <c r="D76" s="224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585"/>
      <c r="R76" s="585"/>
      <c r="S76" s="462"/>
      <c r="T76" s="462"/>
    </row>
    <row r="77" spans="1:20" ht="20.25" x14ac:dyDescent="0.2">
      <c r="A77" s="473"/>
      <c r="B77" s="97"/>
      <c r="C77" s="223"/>
      <c r="D77" s="224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473"/>
      <c r="Q77" s="585"/>
      <c r="R77" s="585"/>
      <c r="S77" s="473"/>
      <c r="T77" s="473"/>
    </row>
    <row r="78" spans="1:20" ht="20.25" x14ac:dyDescent="0.2">
      <c r="A78" s="473"/>
      <c r="B78" s="97"/>
      <c r="C78" s="223"/>
      <c r="D78" s="224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473"/>
      <c r="P78" s="473"/>
      <c r="Q78" s="585"/>
      <c r="R78" s="585"/>
      <c r="S78" s="473"/>
      <c r="T78" s="473"/>
    </row>
    <row r="79" spans="1:20" ht="20.25" x14ac:dyDescent="0.2">
      <c r="A79" s="473"/>
      <c r="B79" s="97"/>
      <c r="C79" s="223"/>
      <c r="D79" s="224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473"/>
      <c r="Q79" s="585"/>
      <c r="R79" s="585"/>
      <c r="S79" s="473"/>
      <c r="T79" s="473"/>
    </row>
    <row r="80" spans="1:20" ht="20.25" x14ac:dyDescent="0.2">
      <c r="A80" s="473"/>
      <c r="B80" s="97"/>
      <c r="C80" s="223"/>
      <c r="D80" s="224"/>
      <c r="E80" s="473"/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/>
      <c r="Q80" s="585"/>
      <c r="R80" s="585"/>
      <c r="S80" s="473"/>
      <c r="T80" s="473"/>
    </row>
    <row r="81" spans="1:20" ht="23.25" x14ac:dyDescent="0.35">
      <c r="A81" s="782" t="s">
        <v>895</v>
      </c>
      <c r="B81" s="783"/>
      <c r="C81" s="783"/>
      <c r="D81" s="783"/>
      <c r="E81" s="783"/>
      <c r="F81" s="783"/>
      <c r="G81" s="783"/>
      <c r="H81" s="783"/>
      <c r="I81" s="783"/>
      <c r="J81" s="783"/>
      <c r="K81" s="783"/>
      <c r="L81" s="783"/>
      <c r="M81" s="783"/>
      <c r="N81" s="783"/>
      <c r="O81" s="783"/>
      <c r="P81" s="783"/>
      <c r="Q81" s="783"/>
      <c r="R81" s="783"/>
      <c r="S81" s="783"/>
      <c r="T81" s="783"/>
    </row>
    <row r="82" spans="1:20" ht="23.25" x14ac:dyDescent="0.35">
      <c r="A82" s="782" t="s">
        <v>811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N82" s="783"/>
      <c r="O82" s="783"/>
      <c r="P82" s="783"/>
      <c r="Q82" s="783"/>
      <c r="R82" s="783"/>
      <c r="S82" s="783"/>
      <c r="T82" s="783"/>
    </row>
    <row r="83" spans="1:20" ht="23.25" x14ac:dyDescent="0.35">
      <c r="A83" s="782" t="s">
        <v>984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N83" s="783"/>
      <c r="O83" s="783"/>
      <c r="P83" s="783"/>
      <c r="Q83" s="783"/>
      <c r="R83" s="783"/>
      <c r="S83" s="783"/>
      <c r="T83" s="783"/>
    </row>
    <row r="84" spans="1:20" ht="15" thickBot="1" x14ac:dyDescent="0.25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</row>
    <row r="85" spans="1:20" ht="39" customHeight="1" thickBot="1" x14ac:dyDescent="0.25">
      <c r="A85" s="194" t="s">
        <v>462</v>
      </c>
      <c r="B85" s="337" t="s">
        <v>1</v>
      </c>
      <c r="C85" s="784" t="s">
        <v>463</v>
      </c>
      <c r="D85" s="785"/>
      <c r="E85" s="598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8"/>
    </row>
    <row r="86" spans="1:20" ht="20.25" x14ac:dyDescent="0.3">
      <c r="A86" s="547">
        <v>1</v>
      </c>
      <c r="B86" s="548">
        <v>29866</v>
      </c>
      <c r="C86" s="549" t="s">
        <v>542</v>
      </c>
      <c r="D86" s="550" t="s">
        <v>543</v>
      </c>
      <c r="E86" s="606"/>
      <c r="F86" s="607"/>
      <c r="G86" s="607"/>
      <c r="H86" s="607"/>
      <c r="I86" s="607"/>
      <c r="J86" s="607"/>
      <c r="K86" s="607"/>
      <c r="L86" s="607"/>
      <c r="M86" s="607"/>
      <c r="N86" s="600"/>
      <c r="O86" s="600"/>
      <c r="P86" s="600"/>
      <c r="Q86" s="600"/>
      <c r="R86" s="600"/>
      <c r="S86" s="600"/>
      <c r="T86" s="608"/>
    </row>
    <row r="87" spans="1:20" ht="20.25" x14ac:dyDescent="0.3">
      <c r="A87" s="206">
        <v>2</v>
      </c>
      <c r="B87" s="406">
        <v>29868</v>
      </c>
      <c r="C87" s="546" t="s">
        <v>546</v>
      </c>
      <c r="D87" s="545" t="s">
        <v>547</v>
      </c>
      <c r="E87" s="587"/>
      <c r="F87" s="588"/>
      <c r="G87" s="588"/>
      <c r="H87" s="588"/>
      <c r="I87" s="588"/>
      <c r="J87" s="588"/>
      <c r="K87" s="588"/>
      <c r="L87" s="588"/>
      <c r="M87" s="588"/>
      <c r="N87" s="211"/>
      <c r="O87" s="211"/>
      <c r="P87" s="211"/>
      <c r="Q87" s="211"/>
      <c r="R87" s="211"/>
      <c r="S87" s="211"/>
      <c r="T87" s="212"/>
    </row>
    <row r="88" spans="1:20" ht="20.25" x14ac:dyDescent="0.2">
      <c r="A88" s="199">
        <v>3</v>
      </c>
      <c r="B88" s="336">
        <v>29987</v>
      </c>
      <c r="C88" s="201" t="s">
        <v>897</v>
      </c>
      <c r="D88" s="202" t="s">
        <v>898</v>
      </c>
      <c r="E88" s="601"/>
      <c r="F88" s="211"/>
      <c r="G88" s="211"/>
      <c r="H88" s="211"/>
      <c r="I88" s="211"/>
      <c r="J88" s="211"/>
      <c r="K88" s="211"/>
      <c r="L88" s="211"/>
      <c r="M88" s="211"/>
      <c r="N88" s="204"/>
      <c r="O88" s="204"/>
      <c r="P88" s="204"/>
      <c r="Q88" s="204"/>
      <c r="R88" s="204"/>
      <c r="S88" s="204"/>
      <c r="T88" s="205"/>
    </row>
    <row r="89" spans="1:20" ht="20.25" x14ac:dyDescent="0.2">
      <c r="A89" s="206">
        <v>4</v>
      </c>
      <c r="B89" s="335">
        <v>29988</v>
      </c>
      <c r="C89" s="208" t="s">
        <v>899</v>
      </c>
      <c r="D89" s="209" t="s">
        <v>900</v>
      </c>
      <c r="E89" s="60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2"/>
    </row>
    <row r="90" spans="1:20" ht="20.25" x14ac:dyDescent="0.2">
      <c r="A90" s="199">
        <v>5</v>
      </c>
      <c r="B90" s="472">
        <v>29989</v>
      </c>
      <c r="C90" s="208" t="s">
        <v>181</v>
      </c>
      <c r="D90" s="209" t="s">
        <v>901</v>
      </c>
      <c r="E90" s="60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2"/>
    </row>
    <row r="91" spans="1:20" ht="20.25" x14ac:dyDescent="0.2">
      <c r="A91" s="206">
        <v>6</v>
      </c>
      <c r="B91" s="471">
        <v>29990</v>
      </c>
      <c r="C91" s="208" t="s">
        <v>902</v>
      </c>
      <c r="D91" s="209" t="s">
        <v>903</v>
      </c>
      <c r="E91" s="60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2"/>
    </row>
    <row r="92" spans="1:20" ht="20.25" x14ac:dyDescent="0.2">
      <c r="A92" s="199">
        <v>7</v>
      </c>
      <c r="B92" s="472">
        <v>29991</v>
      </c>
      <c r="C92" s="208" t="s">
        <v>904</v>
      </c>
      <c r="D92" s="209" t="s">
        <v>905</v>
      </c>
      <c r="E92" s="60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2"/>
    </row>
    <row r="93" spans="1:20" ht="20.25" x14ac:dyDescent="0.2">
      <c r="A93" s="206">
        <v>8</v>
      </c>
      <c r="B93" s="471">
        <v>29992</v>
      </c>
      <c r="C93" s="208" t="s">
        <v>55</v>
      </c>
      <c r="D93" s="209" t="s">
        <v>1337</v>
      </c>
      <c r="E93" s="60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2"/>
    </row>
    <row r="94" spans="1:20" ht="20.25" x14ac:dyDescent="0.2">
      <c r="A94" s="199">
        <v>9</v>
      </c>
      <c r="B94" s="472">
        <v>29993</v>
      </c>
      <c r="C94" s="208" t="s">
        <v>907</v>
      </c>
      <c r="D94" s="209" t="s">
        <v>908</v>
      </c>
      <c r="E94" s="60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2"/>
    </row>
    <row r="95" spans="1:20" ht="20.25" x14ac:dyDescent="0.2">
      <c r="A95" s="206">
        <v>10</v>
      </c>
      <c r="B95" s="471">
        <v>29994</v>
      </c>
      <c r="C95" s="208" t="s">
        <v>909</v>
      </c>
      <c r="D95" s="209" t="s">
        <v>910</v>
      </c>
      <c r="E95" s="60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2"/>
    </row>
    <row r="96" spans="1:20" ht="20.25" x14ac:dyDescent="0.2">
      <c r="A96" s="199">
        <v>11</v>
      </c>
      <c r="B96" s="472">
        <v>29995</v>
      </c>
      <c r="C96" s="208" t="s">
        <v>911</v>
      </c>
      <c r="D96" s="213" t="s">
        <v>912</v>
      </c>
      <c r="E96" s="60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2"/>
    </row>
    <row r="97" spans="1:24" ht="20.25" x14ac:dyDescent="0.2">
      <c r="A97" s="206">
        <v>12</v>
      </c>
      <c r="B97" s="471">
        <v>29996</v>
      </c>
      <c r="C97" s="208" t="s">
        <v>189</v>
      </c>
      <c r="D97" s="213" t="s">
        <v>913</v>
      </c>
      <c r="E97" s="60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2"/>
    </row>
    <row r="98" spans="1:24" ht="21" customHeight="1" x14ac:dyDescent="0.2">
      <c r="A98" s="199">
        <v>13</v>
      </c>
      <c r="B98" s="472">
        <v>29997</v>
      </c>
      <c r="C98" s="208" t="s">
        <v>914</v>
      </c>
      <c r="D98" s="213" t="s">
        <v>107</v>
      </c>
      <c r="E98" s="787" t="s">
        <v>1338</v>
      </c>
      <c r="F98" s="788"/>
      <c r="G98" s="788"/>
      <c r="H98" s="788"/>
      <c r="I98" s="788"/>
      <c r="J98" s="788"/>
      <c r="K98" s="788"/>
      <c r="L98" s="788"/>
      <c r="M98" s="788"/>
      <c r="N98" s="788"/>
      <c r="O98" s="788"/>
      <c r="P98" s="788"/>
      <c r="Q98" s="788"/>
      <c r="R98" s="788"/>
      <c r="S98" s="788"/>
      <c r="T98" s="789"/>
    </row>
    <row r="99" spans="1:24" ht="20.25" x14ac:dyDescent="0.2">
      <c r="A99" s="206">
        <v>14</v>
      </c>
      <c r="B99" s="471">
        <v>29998</v>
      </c>
      <c r="C99" s="208" t="s">
        <v>5</v>
      </c>
      <c r="D99" s="213" t="s">
        <v>915</v>
      </c>
      <c r="E99" s="60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2"/>
    </row>
    <row r="100" spans="1:24" ht="20.25" x14ac:dyDescent="0.2">
      <c r="A100" s="199">
        <v>15</v>
      </c>
      <c r="B100" s="472">
        <v>29999</v>
      </c>
      <c r="C100" s="306" t="s">
        <v>916</v>
      </c>
      <c r="D100" s="307" t="s">
        <v>917</v>
      </c>
      <c r="E100" s="587"/>
      <c r="F100" s="588"/>
      <c r="G100" s="588"/>
      <c r="H100" s="588"/>
      <c r="I100" s="588"/>
      <c r="J100" s="588"/>
      <c r="K100" s="588"/>
      <c r="L100" s="588"/>
      <c r="M100" s="588"/>
      <c r="N100" s="588"/>
      <c r="O100" s="588"/>
      <c r="P100" s="588"/>
      <c r="Q100" s="588"/>
      <c r="R100" s="588"/>
      <c r="S100" s="588"/>
      <c r="T100" s="593"/>
    </row>
    <row r="101" spans="1:24" ht="20.25" x14ac:dyDescent="0.2">
      <c r="A101" s="206">
        <v>16</v>
      </c>
      <c r="B101" s="471">
        <v>30000</v>
      </c>
      <c r="C101" s="306" t="s">
        <v>918</v>
      </c>
      <c r="D101" s="307" t="s">
        <v>919</v>
      </c>
      <c r="E101" s="587"/>
      <c r="F101" s="588"/>
      <c r="G101" s="588"/>
      <c r="H101" s="588"/>
      <c r="I101" s="588"/>
      <c r="J101" s="588"/>
      <c r="K101" s="588"/>
      <c r="L101" s="588"/>
      <c r="M101" s="588"/>
      <c r="N101" s="588"/>
      <c r="O101" s="588"/>
      <c r="P101" s="588"/>
      <c r="Q101" s="588"/>
      <c r="R101" s="588"/>
      <c r="S101" s="588"/>
      <c r="T101" s="593"/>
    </row>
    <row r="102" spans="1:24" ht="20.25" x14ac:dyDescent="0.2">
      <c r="A102" s="199">
        <v>17</v>
      </c>
      <c r="B102" s="472">
        <v>30001</v>
      </c>
      <c r="C102" s="208" t="s">
        <v>920</v>
      </c>
      <c r="D102" s="213" t="s">
        <v>921</v>
      </c>
      <c r="E102" s="587"/>
      <c r="F102" s="588"/>
      <c r="G102" s="588"/>
      <c r="H102" s="588"/>
      <c r="I102" s="588"/>
      <c r="J102" s="588"/>
      <c r="K102" s="588"/>
      <c r="L102" s="588"/>
      <c r="M102" s="588"/>
      <c r="N102" s="588"/>
      <c r="O102" s="588"/>
      <c r="P102" s="588"/>
      <c r="Q102" s="588"/>
      <c r="R102" s="588"/>
      <c r="S102" s="588"/>
      <c r="T102" s="593"/>
    </row>
    <row r="103" spans="1:24" ht="20.25" x14ac:dyDescent="0.2">
      <c r="A103" s="206">
        <v>18</v>
      </c>
      <c r="B103" s="471">
        <v>30002</v>
      </c>
      <c r="C103" s="208" t="s">
        <v>148</v>
      </c>
      <c r="D103" s="213" t="s">
        <v>922</v>
      </c>
      <c r="E103" s="587"/>
      <c r="F103" s="588"/>
      <c r="G103" s="588"/>
      <c r="H103" s="588"/>
      <c r="I103" s="588"/>
      <c r="J103" s="588"/>
      <c r="K103" s="588"/>
      <c r="L103" s="588"/>
      <c r="M103" s="588"/>
      <c r="N103" s="588"/>
      <c r="O103" s="588"/>
      <c r="P103" s="588"/>
      <c r="Q103" s="588"/>
      <c r="R103" s="588"/>
      <c r="S103" s="588"/>
      <c r="T103" s="593"/>
    </row>
    <row r="104" spans="1:24" ht="20.25" x14ac:dyDescent="0.2">
      <c r="A104" s="199">
        <v>19</v>
      </c>
      <c r="B104" s="472">
        <v>30003</v>
      </c>
      <c r="C104" s="208" t="s">
        <v>923</v>
      </c>
      <c r="D104" s="213" t="s">
        <v>993</v>
      </c>
      <c r="E104" s="602"/>
      <c r="F104" s="594"/>
      <c r="G104" s="594"/>
      <c r="H104" s="594"/>
      <c r="I104" s="594"/>
      <c r="J104" s="594"/>
      <c r="K104" s="594"/>
      <c r="L104" s="594"/>
      <c r="M104" s="594"/>
      <c r="N104" s="588"/>
      <c r="O104" s="588"/>
      <c r="P104" s="588"/>
      <c r="Q104" s="588"/>
      <c r="R104" s="588"/>
      <c r="S104" s="588"/>
      <c r="T104" s="593"/>
    </row>
    <row r="105" spans="1:24" ht="20.25" x14ac:dyDescent="0.2">
      <c r="A105" s="206">
        <v>20</v>
      </c>
      <c r="B105" s="471">
        <v>30004</v>
      </c>
      <c r="C105" s="208" t="s">
        <v>88</v>
      </c>
      <c r="D105" s="213" t="s">
        <v>924</v>
      </c>
      <c r="E105" s="602"/>
      <c r="F105" s="594"/>
      <c r="G105" s="594"/>
      <c r="H105" s="594"/>
      <c r="I105" s="594"/>
      <c r="J105" s="594"/>
      <c r="K105" s="594"/>
      <c r="L105" s="594"/>
      <c r="M105" s="594"/>
      <c r="N105" s="588"/>
      <c r="O105" s="588"/>
      <c r="P105" s="588"/>
      <c r="Q105" s="588"/>
      <c r="R105" s="588"/>
      <c r="S105" s="588"/>
      <c r="T105" s="593"/>
    </row>
    <row r="106" spans="1:24" ht="20.25" x14ac:dyDescent="0.3">
      <c r="A106" s="199">
        <v>21</v>
      </c>
      <c r="B106" s="472">
        <v>30005</v>
      </c>
      <c r="C106" s="306" t="s">
        <v>925</v>
      </c>
      <c r="D106" s="339" t="s">
        <v>926</v>
      </c>
      <c r="E106" s="602"/>
      <c r="F106" s="594"/>
      <c r="G106" s="594"/>
      <c r="H106" s="594"/>
      <c r="I106" s="594"/>
      <c r="J106" s="594"/>
      <c r="K106" s="594"/>
      <c r="L106" s="594"/>
      <c r="M106" s="594"/>
      <c r="N106" s="588"/>
      <c r="O106" s="588"/>
      <c r="P106" s="588"/>
      <c r="Q106" s="588"/>
      <c r="R106" s="588"/>
      <c r="S106" s="588"/>
      <c r="T106" s="593"/>
      <c r="V106" s="416">
        <v>29875</v>
      </c>
      <c r="W106" s="417" t="s">
        <v>551</v>
      </c>
      <c r="X106" s="464" t="s">
        <v>552</v>
      </c>
    </row>
    <row r="107" spans="1:24" ht="20.25" x14ac:dyDescent="0.3">
      <c r="A107" s="206">
        <v>22</v>
      </c>
      <c r="B107" s="206">
        <v>30007</v>
      </c>
      <c r="C107" s="244" t="s">
        <v>1050</v>
      </c>
      <c r="D107" s="244" t="s">
        <v>1051</v>
      </c>
      <c r="E107" s="587"/>
      <c r="F107" s="588"/>
      <c r="G107" s="588"/>
      <c r="H107" s="588"/>
      <c r="I107" s="588"/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93"/>
      <c r="V107" s="413">
        <v>29905</v>
      </c>
      <c r="W107" s="414" t="s">
        <v>709</v>
      </c>
      <c r="X107" s="415" t="s">
        <v>710</v>
      </c>
    </row>
    <row r="108" spans="1:24" ht="20.25" x14ac:dyDescent="0.3">
      <c r="A108" s="199">
        <v>23</v>
      </c>
      <c r="B108" s="206">
        <v>30008</v>
      </c>
      <c r="C108" s="244" t="s">
        <v>1111</v>
      </c>
      <c r="D108" s="247" t="s">
        <v>1112</v>
      </c>
      <c r="E108" s="587"/>
      <c r="F108" s="588"/>
      <c r="G108" s="588"/>
      <c r="H108" s="588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93"/>
      <c r="V108" s="413">
        <v>29918</v>
      </c>
      <c r="W108" s="414" t="s">
        <v>516</v>
      </c>
      <c r="X108" s="415" t="s">
        <v>596</v>
      </c>
    </row>
    <row r="109" spans="1:24" ht="20.25" x14ac:dyDescent="0.2">
      <c r="A109" s="206">
        <v>24</v>
      </c>
      <c r="B109" s="472">
        <v>30009</v>
      </c>
      <c r="C109" s="208" t="s">
        <v>1049</v>
      </c>
      <c r="D109" s="213" t="s">
        <v>427</v>
      </c>
      <c r="E109" s="587"/>
      <c r="F109" s="588"/>
      <c r="G109" s="588"/>
      <c r="H109" s="588"/>
      <c r="I109" s="588"/>
      <c r="J109" s="588"/>
      <c r="K109" s="588"/>
      <c r="L109" s="588"/>
      <c r="M109" s="588"/>
      <c r="N109" s="588"/>
      <c r="O109" s="588"/>
      <c r="P109" s="588"/>
      <c r="Q109" s="588"/>
      <c r="R109" s="588"/>
      <c r="S109" s="588"/>
      <c r="T109" s="593"/>
    </row>
    <row r="110" spans="1:24" ht="20.25" x14ac:dyDescent="0.2">
      <c r="A110" s="199">
        <v>25</v>
      </c>
      <c r="B110" s="471">
        <v>30010</v>
      </c>
      <c r="C110" s="208" t="s">
        <v>1043</v>
      </c>
      <c r="D110" s="247" t="s">
        <v>1044</v>
      </c>
      <c r="E110" s="587"/>
      <c r="F110" s="588"/>
      <c r="G110" s="588"/>
      <c r="H110" s="588"/>
      <c r="I110" s="588"/>
      <c r="J110" s="588"/>
      <c r="K110" s="588"/>
      <c r="L110" s="588"/>
      <c r="M110" s="588"/>
      <c r="N110" s="588"/>
      <c r="O110" s="588"/>
      <c r="P110" s="588"/>
      <c r="Q110" s="588"/>
      <c r="R110" s="588"/>
      <c r="S110" s="588"/>
      <c r="T110" s="593"/>
    </row>
    <row r="111" spans="1:24" ht="20.25" x14ac:dyDescent="0.2">
      <c r="A111" s="206">
        <v>26</v>
      </c>
      <c r="B111" s="539">
        <v>30011</v>
      </c>
      <c r="C111" s="208" t="s">
        <v>544</v>
      </c>
      <c r="D111" s="247" t="s">
        <v>1244</v>
      </c>
      <c r="E111" s="587"/>
      <c r="F111" s="588"/>
      <c r="G111" s="588"/>
      <c r="H111" s="588"/>
      <c r="I111" s="588"/>
      <c r="J111" s="588"/>
      <c r="K111" s="588"/>
      <c r="L111" s="588"/>
      <c r="M111" s="588"/>
      <c r="N111" s="588"/>
      <c r="O111" s="588"/>
      <c r="P111" s="588"/>
      <c r="Q111" s="588"/>
      <c r="R111" s="588"/>
      <c r="S111" s="588"/>
      <c r="T111" s="593"/>
    </row>
    <row r="112" spans="1:24" ht="20.25" x14ac:dyDescent="0.2">
      <c r="A112" s="199">
        <v>27</v>
      </c>
      <c r="B112" s="539">
        <v>30012</v>
      </c>
      <c r="C112" s="208" t="s">
        <v>1163</v>
      </c>
      <c r="D112" s="247" t="s">
        <v>1164</v>
      </c>
      <c r="E112" s="602"/>
      <c r="F112" s="594"/>
      <c r="G112" s="594"/>
      <c r="H112" s="594"/>
      <c r="I112" s="594"/>
      <c r="J112" s="594"/>
      <c r="K112" s="594"/>
      <c r="L112" s="594"/>
      <c r="M112" s="594"/>
      <c r="N112" s="588"/>
      <c r="O112" s="588"/>
      <c r="P112" s="588"/>
      <c r="Q112" s="588"/>
      <c r="R112" s="588"/>
      <c r="S112" s="588"/>
      <c r="T112" s="593"/>
    </row>
    <row r="113" spans="1:20" ht="20.25" x14ac:dyDescent="0.2">
      <c r="A113" s="206">
        <v>28</v>
      </c>
      <c r="B113" s="472">
        <v>30013</v>
      </c>
      <c r="C113" s="360" t="s">
        <v>460</v>
      </c>
      <c r="D113" s="408" t="s">
        <v>1203</v>
      </c>
      <c r="E113" s="610"/>
      <c r="F113" s="611"/>
      <c r="G113" s="611"/>
      <c r="H113" s="611"/>
      <c r="I113" s="611"/>
      <c r="J113" s="611"/>
      <c r="K113" s="611"/>
      <c r="L113" s="611"/>
      <c r="M113" s="611"/>
      <c r="N113" s="461"/>
      <c r="O113" s="461"/>
      <c r="P113" s="461"/>
      <c r="Q113" s="461"/>
      <c r="R113" s="461"/>
      <c r="S113" s="461"/>
      <c r="T113" s="609"/>
    </row>
    <row r="114" spans="1:20" ht="20.25" x14ac:dyDescent="0.2">
      <c r="A114" s="199">
        <v>29</v>
      </c>
      <c r="B114" s="206">
        <v>30014</v>
      </c>
      <c r="C114" s="360" t="s">
        <v>1233</v>
      </c>
      <c r="D114" s="408" t="s">
        <v>1234</v>
      </c>
      <c r="E114" s="610"/>
      <c r="F114" s="611"/>
      <c r="G114" s="611"/>
      <c r="H114" s="611"/>
      <c r="I114" s="611"/>
      <c r="J114" s="611"/>
      <c r="K114" s="611"/>
      <c r="L114" s="611"/>
      <c r="M114" s="611"/>
      <c r="N114" s="611"/>
      <c r="O114" s="611"/>
      <c r="P114" s="611"/>
      <c r="Q114" s="611"/>
      <c r="R114" s="611"/>
      <c r="S114" s="611"/>
      <c r="T114" s="612"/>
    </row>
    <row r="115" spans="1:20" ht="21" thickBot="1" x14ac:dyDescent="0.25">
      <c r="A115" s="214">
        <v>30</v>
      </c>
      <c r="B115" s="540">
        <v>30015</v>
      </c>
      <c r="C115" s="542" t="s">
        <v>1246</v>
      </c>
      <c r="D115" s="543" t="s">
        <v>1247</v>
      </c>
      <c r="E115" s="613"/>
      <c r="F115" s="614"/>
      <c r="G115" s="614"/>
      <c r="H115" s="614"/>
      <c r="I115" s="614"/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5"/>
    </row>
    <row r="119" spans="1:20" ht="23.25" x14ac:dyDescent="0.35">
      <c r="A119" s="782" t="s">
        <v>896</v>
      </c>
      <c r="B119" s="782"/>
      <c r="C119" s="782"/>
      <c r="D119" s="782"/>
      <c r="E119" s="782"/>
      <c r="F119" s="782"/>
      <c r="G119" s="782"/>
      <c r="H119" s="782"/>
      <c r="I119" s="782"/>
      <c r="J119" s="782"/>
      <c r="K119" s="782"/>
      <c r="L119" s="782"/>
      <c r="M119" s="782"/>
      <c r="N119" s="782"/>
      <c r="O119" s="782"/>
      <c r="P119" s="782"/>
      <c r="Q119" s="782"/>
      <c r="R119" s="782"/>
      <c r="S119" s="782"/>
      <c r="T119" s="782"/>
    </row>
    <row r="120" spans="1:20" ht="23.25" x14ac:dyDescent="0.35">
      <c r="A120" s="782" t="s">
        <v>811</v>
      </c>
      <c r="B120" s="782"/>
      <c r="C120" s="782"/>
      <c r="D120" s="782"/>
      <c r="E120" s="782"/>
      <c r="F120" s="782"/>
      <c r="G120" s="782"/>
      <c r="H120" s="782"/>
      <c r="I120" s="782"/>
      <c r="J120" s="782"/>
      <c r="K120" s="782"/>
      <c r="L120" s="782"/>
      <c r="M120" s="782"/>
      <c r="N120" s="782"/>
      <c r="O120" s="782"/>
      <c r="P120" s="782"/>
      <c r="Q120" s="782"/>
      <c r="R120" s="782"/>
      <c r="S120" s="782"/>
      <c r="T120" s="782"/>
    </row>
    <row r="121" spans="1:20" ht="23.25" x14ac:dyDescent="0.35">
      <c r="A121" s="782" t="s">
        <v>983</v>
      </c>
      <c r="B121" s="782"/>
      <c r="C121" s="782"/>
      <c r="D121" s="782"/>
      <c r="E121" s="782"/>
      <c r="F121" s="782"/>
      <c r="G121" s="782"/>
      <c r="H121" s="782"/>
      <c r="I121" s="782"/>
      <c r="J121" s="782"/>
      <c r="K121" s="782"/>
      <c r="L121" s="782"/>
      <c r="M121" s="782"/>
      <c r="N121" s="782"/>
      <c r="O121" s="782"/>
      <c r="P121" s="782"/>
      <c r="Q121" s="782"/>
      <c r="R121" s="782"/>
      <c r="S121" s="782"/>
      <c r="T121" s="782"/>
    </row>
    <row r="122" spans="1:20" ht="15" thickBot="1" x14ac:dyDescent="0.25">
      <c r="A122" s="193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</row>
    <row r="123" spans="1:20" ht="41.25" customHeight="1" thickBot="1" x14ac:dyDescent="0.25">
      <c r="A123" s="194" t="s">
        <v>462</v>
      </c>
      <c r="B123" s="337" t="s">
        <v>1</v>
      </c>
      <c r="C123" s="784" t="s">
        <v>463</v>
      </c>
      <c r="D123" s="785"/>
      <c r="E123" s="598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591"/>
    </row>
    <row r="124" spans="1:20" ht="23.25" customHeight="1" x14ac:dyDescent="0.2">
      <c r="A124" s="547">
        <v>1</v>
      </c>
      <c r="B124" s="714">
        <v>29898</v>
      </c>
      <c r="C124" s="743" t="s">
        <v>59</v>
      </c>
      <c r="D124" s="744" t="s">
        <v>586</v>
      </c>
      <c r="E124" s="599"/>
      <c r="F124" s="600"/>
      <c r="G124" s="600"/>
      <c r="H124" s="600"/>
      <c r="I124" s="600"/>
      <c r="J124" s="600"/>
      <c r="K124" s="600"/>
      <c r="L124" s="600"/>
      <c r="M124" s="600"/>
      <c r="N124" s="740"/>
      <c r="O124" s="740"/>
      <c r="P124" s="740"/>
      <c r="Q124" s="740"/>
      <c r="R124" s="740"/>
      <c r="S124" s="740"/>
      <c r="T124" s="741"/>
    </row>
    <row r="125" spans="1:20" ht="20.25" x14ac:dyDescent="0.2">
      <c r="A125" s="199">
        <v>2</v>
      </c>
      <c r="B125" s="199">
        <v>30016</v>
      </c>
      <c r="C125" s="201" t="s">
        <v>118</v>
      </c>
      <c r="D125" s="202" t="s">
        <v>950</v>
      </c>
      <c r="E125" s="742"/>
      <c r="F125" s="204"/>
      <c r="G125" s="204"/>
      <c r="H125" s="204"/>
      <c r="I125" s="204"/>
      <c r="J125" s="204"/>
      <c r="K125" s="204"/>
      <c r="L125" s="204"/>
      <c r="M125" s="204"/>
      <c r="N125" s="211"/>
      <c r="O125" s="211"/>
      <c r="P125" s="211"/>
      <c r="Q125" s="211"/>
      <c r="R125" s="211"/>
      <c r="S125" s="211"/>
      <c r="T125" s="592"/>
    </row>
    <row r="126" spans="1:20" ht="20.25" x14ac:dyDescent="0.2">
      <c r="A126" s="206">
        <v>3</v>
      </c>
      <c r="B126" s="206">
        <v>30017</v>
      </c>
      <c r="C126" s="208" t="s">
        <v>994</v>
      </c>
      <c r="D126" s="209" t="s">
        <v>927</v>
      </c>
      <c r="E126" s="60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592"/>
    </row>
    <row r="127" spans="1:20" ht="20.25" x14ac:dyDescent="0.2">
      <c r="A127" s="199">
        <v>4</v>
      </c>
      <c r="B127" s="206">
        <v>30018</v>
      </c>
      <c r="C127" s="208" t="s">
        <v>928</v>
      </c>
      <c r="D127" s="209" t="s">
        <v>1120</v>
      </c>
      <c r="E127" s="60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592"/>
    </row>
    <row r="128" spans="1:20" ht="20.25" x14ac:dyDescent="0.2">
      <c r="A128" s="206">
        <v>5</v>
      </c>
      <c r="B128" s="206">
        <v>30019</v>
      </c>
      <c r="C128" s="208" t="s">
        <v>929</v>
      </c>
      <c r="D128" s="209" t="s">
        <v>930</v>
      </c>
      <c r="E128" s="60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592"/>
    </row>
    <row r="129" spans="1:20" ht="20.25" x14ac:dyDescent="0.2">
      <c r="A129" s="199">
        <v>6</v>
      </c>
      <c r="B129" s="206">
        <v>30020</v>
      </c>
      <c r="C129" s="208" t="s">
        <v>932</v>
      </c>
      <c r="D129" s="209" t="s">
        <v>951</v>
      </c>
      <c r="E129" s="60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592"/>
    </row>
    <row r="130" spans="1:20" ht="20.25" x14ac:dyDescent="0.2">
      <c r="A130" s="206">
        <v>7</v>
      </c>
      <c r="B130" s="206">
        <v>30021</v>
      </c>
      <c r="C130" s="208" t="s">
        <v>933</v>
      </c>
      <c r="D130" s="209" t="s">
        <v>995</v>
      </c>
      <c r="E130" s="60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592"/>
    </row>
    <row r="131" spans="1:20" ht="20.25" x14ac:dyDescent="0.2">
      <c r="A131" s="199">
        <v>8</v>
      </c>
      <c r="B131" s="206">
        <v>30022</v>
      </c>
      <c r="C131" s="208" t="s">
        <v>934</v>
      </c>
      <c r="D131" s="209" t="s">
        <v>935</v>
      </c>
      <c r="E131" s="60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592"/>
    </row>
    <row r="132" spans="1:20" ht="20.25" x14ac:dyDescent="0.2">
      <c r="A132" s="206">
        <v>9</v>
      </c>
      <c r="B132" s="206">
        <v>30023</v>
      </c>
      <c r="C132" s="208" t="s">
        <v>936</v>
      </c>
      <c r="D132" s="213" t="s">
        <v>952</v>
      </c>
      <c r="E132" s="60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592"/>
    </row>
    <row r="133" spans="1:20" ht="20.25" x14ac:dyDescent="0.2">
      <c r="A133" s="199">
        <v>10</v>
      </c>
      <c r="B133" s="206">
        <v>30024</v>
      </c>
      <c r="C133" s="208" t="s">
        <v>243</v>
      </c>
      <c r="D133" s="213" t="s">
        <v>953</v>
      </c>
      <c r="E133" s="601"/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592"/>
    </row>
    <row r="134" spans="1:20" ht="20.25" x14ac:dyDescent="0.2">
      <c r="A134" s="206">
        <v>11</v>
      </c>
      <c r="B134" s="206">
        <v>30025</v>
      </c>
      <c r="C134" s="208" t="s">
        <v>937</v>
      </c>
      <c r="D134" s="213" t="s">
        <v>938</v>
      </c>
      <c r="E134" s="60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592"/>
    </row>
    <row r="135" spans="1:20" ht="20.25" x14ac:dyDescent="0.2">
      <c r="A135" s="199">
        <v>12</v>
      </c>
      <c r="B135" s="206">
        <v>30026</v>
      </c>
      <c r="C135" s="208" t="s">
        <v>939</v>
      </c>
      <c r="D135" s="213" t="s">
        <v>940</v>
      </c>
      <c r="E135" s="60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592"/>
    </row>
    <row r="136" spans="1:20" ht="20.25" x14ac:dyDescent="0.2">
      <c r="A136" s="206">
        <v>13</v>
      </c>
      <c r="B136" s="206">
        <v>30027</v>
      </c>
      <c r="C136" s="208" t="s">
        <v>941</v>
      </c>
      <c r="D136" s="213" t="s">
        <v>954</v>
      </c>
      <c r="E136" s="60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592"/>
    </row>
    <row r="137" spans="1:20" ht="20.25" x14ac:dyDescent="0.2">
      <c r="A137" s="199">
        <v>14</v>
      </c>
      <c r="B137" s="206">
        <v>30028</v>
      </c>
      <c r="C137" s="208" t="s">
        <v>942</v>
      </c>
      <c r="D137" s="213" t="s">
        <v>955</v>
      </c>
      <c r="E137" s="60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592"/>
    </row>
    <row r="138" spans="1:20" ht="20.25" x14ac:dyDescent="0.2">
      <c r="A138" s="206">
        <v>15</v>
      </c>
      <c r="B138" s="206">
        <v>30029</v>
      </c>
      <c r="C138" s="306" t="s">
        <v>943</v>
      </c>
      <c r="D138" s="307" t="s">
        <v>944</v>
      </c>
      <c r="E138" s="60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592"/>
    </row>
    <row r="139" spans="1:20" ht="20.25" x14ac:dyDescent="0.2">
      <c r="A139" s="199">
        <v>16</v>
      </c>
      <c r="B139" s="206">
        <v>30030</v>
      </c>
      <c r="C139" s="306" t="s">
        <v>945</v>
      </c>
      <c r="D139" s="307" t="s">
        <v>956</v>
      </c>
      <c r="E139" s="587"/>
      <c r="F139" s="588"/>
      <c r="G139" s="588"/>
      <c r="H139" s="588"/>
      <c r="I139" s="588"/>
      <c r="J139" s="588"/>
      <c r="K139" s="588"/>
      <c r="L139" s="588"/>
      <c r="M139" s="588"/>
      <c r="N139" s="588"/>
      <c r="O139" s="588"/>
      <c r="P139" s="588"/>
      <c r="Q139" s="588"/>
      <c r="R139" s="588"/>
      <c r="S139" s="588"/>
      <c r="T139" s="584"/>
    </row>
    <row r="140" spans="1:20" ht="20.25" x14ac:dyDescent="0.2">
      <c r="A140" s="206">
        <v>17</v>
      </c>
      <c r="B140" s="206">
        <v>30031</v>
      </c>
      <c r="C140" s="208" t="s">
        <v>946</v>
      </c>
      <c r="D140" s="213" t="s">
        <v>957</v>
      </c>
      <c r="E140" s="587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4"/>
    </row>
    <row r="141" spans="1:20" ht="20.25" x14ac:dyDescent="0.2">
      <c r="A141" s="199">
        <v>18</v>
      </c>
      <c r="B141" s="206">
        <v>30032</v>
      </c>
      <c r="C141" s="208" t="s">
        <v>116</v>
      </c>
      <c r="D141" s="213" t="s">
        <v>958</v>
      </c>
      <c r="E141" s="587"/>
      <c r="F141" s="588"/>
      <c r="G141" s="588"/>
      <c r="H141" s="588"/>
      <c r="I141" s="588"/>
      <c r="J141" s="588"/>
      <c r="K141" s="588"/>
      <c r="L141" s="588"/>
      <c r="M141" s="588"/>
      <c r="N141" s="588"/>
      <c r="O141" s="588"/>
      <c r="P141" s="588"/>
      <c r="Q141" s="588"/>
      <c r="R141" s="588"/>
      <c r="S141" s="588"/>
      <c r="T141" s="584"/>
    </row>
    <row r="142" spans="1:20" ht="20.25" x14ac:dyDescent="0.2">
      <c r="A142" s="206">
        <v>19</v>
      </c>
      <c r="B142" s="206">
        <v>30033</v>
      </c>
      <c r="C142" s="208" t="s">
        <v>447</v>
      </c>
      <c r="D142" s="213" t="s">
        <v>358</v>
      </c>
      <c r="E142" s="602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475"/>
    </row>
    <row r="143" spans="1:20" ht="20.25" x14ac:dyDescent="0.2">
      <c r="A143" s="199">
        <v>20</v>
      </c>
      <c r="B143" s="206">
        <v>30034</v>
      </c>
      <c r="C143" s="208" t="s">
        <v>553</v>
      </c>
      <c r="D143" s="213" t="s">
        <v>947</v>
      </c>
      <c r="E143" s="602"/>
      <c r="F143" s="594"/>
      <c r="G143" s="594"/>
      <c r="H143" s="594"/>
      <c r="I143" s="594"/>
      <c r="J143" s="594"/>
      <c r="K143" s="594"/>
      <c r="L143" s="594"/>
      <c r="M143" s="594"/>
      <c r="N143" s="594"/>
      <c r="O143" s="594"/>
      <c r="P143" s="594"/>
      <c r="Q143" s="594"/>
      <c r="R143" s="594"/>
      <c r="S143" s="594"/>
      <c r="T143" s="475"/>
    </row>
    <row r="144" spans="1:20" ht="20.25" x14ac:dyDescent="0.2">
      <c r="A144" s="206">
        <v>21</v>
      </c>
      <c r="B144" s="206">
        <v>30035</v>
      </c>
      <c r="C144" s="306" t="s">
        <v>1121</v>
      </c>
      <c r="D144" s="339" t="s">
        <v>1256</v>
      </c>
      <c r="E144" s="602"/>
      <c r="F144" s="594"/>
      <c r="G144" s="594"/>
      <c r="H144" s="594"/>
      <c r="I144" s="594"/>
      <c r="J144" s="594"/>
      <c r="K144" s="594"/>
      <c r="L144" s="594"/>
      <c r="M144" s="594"/>
      <c r="N144" s="594"/>
      <c r="O144" s="594"/>
      <c r="P144" s="594"/>
      <c r="Q144" s="594"/>
      <c r="R144" s="594"/>
      <c r="S144" s="594"/>
      <c r="T144" s="475"/>
    </row>
    <row r="145" spans="1:21" ht="20.25" x14ac:dyDescent="0.2">
      <c r="A145" s="199">
        <v>22</v>
      </c>
      <c r="B145" s="206">
        <v>30036</v>
      </c>
      <c r="C145" s="306" t="s">
        <v>948</v>
      </c>
      <c r="D145" s="339" t="s">
        <v>992</v>
      </c>
      <c r="E145" s="602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475"/>
    </row>
    <row r="146" spans="1:21" ht="20.25" x14ac:dyDescent="0.2">
      <c r="A146" s="206">
        <v>23</v>
      </c>
      <c r="B146" s="206">
        <v>30037</v>
      </c>
      <c r="C146" s="306" t="s">
        <v>366</v>
      </c>
      <c r="D146" s="339" t="s">
        <v>959</v>
      </c>
      <c r="E146" s="602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475"/>
    </row>
    <row r="147" spans="1:21" ht="20.25" x14ac:dyDescent="0.2">
      <c r="A147" s="199">
        <v>24</v>
      </c>
      <c r="B147" s="206">
        <v>30038</v>
      </c>
      <c r="C147" s="411" t="s">
        <v>949</v>
      </c>
      <c r="D147" s="412" t="s">
        <v>960</v>
      </c>
      <c r="E147" s="603"/>
      <c r="F147" s="604"/>
      <c r="G147" s="604"/>
      <c r="H147" s="604"/>
      <c r="I147" s="604"/>
      <c r="J147" s="604"/>
      <c r="K147" s="604"/>
      <c r="L147" s="604"/>
      <c r="M147" s="604"/>
      <c r="N147" s="595"/>
      <c r="O147" s="595"/>
      <c r="P147" s="595"/>
      <c r="Q147" s="595"/>
      <c r="R147" s="595"/>
      <c r="S147" s="595"/>
      <c r="T147" s="597"/>
    </row>
    <row r="148" spans="1:21" ht="20.25" x14ac:dyDescent="0.2">
      <c r="A148" s="206">
        <v>25</v>
      </c>
      <c r="B148" s="206">
        <v>30039</v>
      </c>
      <c r="C148" s="208" t="s">
        <v>1056</v>
      </c>
      <c r="D148" s="247" t="s">
        <v>1057</v>
      </c>
      <c r="E148" s="587"/>
      <c r="F148" s="588"/>
      <c r="G148" s="588"/>
      <c r="H148" s="588"/>
      <c r="I148" s="588"/>
      <c r="J148" s="588"/>
      <c r="K148" s="588"/>
      <c r="L148" s="588"/>
      <c r="M148" s="588"/>
      <c r="N148" s="588"/>
      <c r="O148" s="588"/>
      <c r="P148" s="588"/>
      <c r="Q148" s="588"/>
      <c r="R148" s="588"/>
      <c r="S148" s="588"/>
      <c r="T148" s="584"/>
    </row>
    <row r="149" spans="1:21" ht="20.25" x14ac:dyDescent="0.2">
      <c r="A149" s="199">
        <v>26</v>
      </c>
      <c r="B149" s="206">
        <v>30040</v>
      </c>
      <c r="C149" s="201" t="s">
        <v>1047</v>
      </c>
      <c r="D149" s="381" t="s">
        <v>1048</v>
      </c>
      <c r="E149" s="587"/>
      <c r="F149" s="588"/>
      <c r="G149" s="588"/>
      <c r="H149" s="588"/>
      <c r="I149" s="588"/>
      <c r="J149" s="588"/>
      <c r="K149" s="588"/>
      <c r="L149" s="588"/>
      <c r="M149" s="588"/>
      <c r="N149" s="588"/>
      <c r="O149" s="588"/>
      <c r="P149" s="588"/>
      <c r="Q149" s="588"/>
      <c r="R149" s="588"/>
      <c r="S149" s="588"/>
      <c r="T149" s="584"/>
    </row>
    <row r="150" spans="1:21" ht="20.25" x14ac:dyDescent="0.2">
      <c r="A150" s="206">
        <v>27</v>
      </c>
      <c r="B150" s="206">
        <v>30041</v>
      </c>
      <c r="C150" s="208" t="s">
        <v>1045</v>
      </c>
      <c r="D150" s="247" t="s">
        <v>1046</v>
      </c>
      <c r="E150" s="587"/>
      <c r="F150" s="588"/>
      <c r="G150" s="588"/>
      <c r="H150" s="588"/>
      <c r="I150" s="588"/>
      <c r="J150" s="588"/>
      <c r="K150" s="588"/>
      <c r="L150" s="588"/>
      <c r="M150" s="588"/>
      <c r="N150" s="588"/>
      <c r="O150" s="588"/>
      <c r="P150" s="588"/>
      <c r="Q150" s="588"/>
      <c r="R150" s="588"/>
      <c r="S150" s="588"/>
      <c r="T150" s="584"/>
    </row>
    <row r="151" spans="1:21" ht="21" thickBot="1" x14ac:dyDescent="0.25">
      <c r="A151" s="476">
        <v>28</v>
      </c>
      <c r="B151" s="214">
        <v>30042</v>
      </c>
      <c r="C151" s="216" t="s">
        <v>1053</v>
      </c>
      <c r="D151" s="310" t="s">
        <v>1054</v>
      </c>
      <c r="E151" s="605"/>
      <c r="F151" s="596"/>
      <c r="G151" s="596"/>
      <c r="H151" s="596"/>
      <c r="I151" s="596"/>
      <c r="J151" s="596"/>
      <c r="K151" s="596"/>
      <c r="L151" s="596"/>
      <c r="M151" s="596"/>
      <c r="N151" s="596"/>
      <c r="O151" s="596"/>
      <c r="P151" s="596"/>
      <c r="Q151" s="596"/>
      <c r="R151" s="596"/>
      <c r="S151" s="596"/>
      <c r="T151" s="586"/>
    </row>
    <row r="152" spans="1:21" ht="18.75" x14ac:dyDescent="0.3">
      <c r="B152" s="227" t="s">
        <v>520</v>
      </c>
      <c r="C152" s="227"/>
    </row>
    <row r="153" spans="1:21" ht="18.75" x14ac:dyDescent="0.3">
      <c r="B153" s="227" t="s">
        <v>521</v>
      </c>
      <c r="C153" s="227"/>
    </row>
    <row r="158" spans="1:21" ht="15" thickBot="1" x14ac:dyDescent="0.25"/>
    <row r="159" spans="1:21" ht="41.25" thickBot="1" x14ac:dyDescent="0.35">
      <c r="A159" s="405" t="s">
        <v>462</v>
      </c>
      <c r="B159" s="194" t="s">
        <v>1</v>
      </c>
      <c r="C159" s="773" t="s">
        <v>463</v>
      </c>
      <c r="D159" s="773"/>
      <c r="E159" s="248"/>
      <c r="F159" s="248"/>
      <c r="G159" s="249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</row>
    <row r="160" spans="1:21" ht="20.25" x14ac:dyDescent="0.3">
      <c r="A160" s="404">
        <v>1</v>
      </c>
      <c r="B160" s="245">
        <v>29622</v>
      </c>
      <c r="C160" s="241" t="s">
        <v>723</v>
      </c>
      <c r="D160" s="241" t="s">
        <v>724</v>
      </c>
      <c r="E160" s="774" t="s">
        <v>725</v>
      </c>
      <c r="F160" s="774"/>
      <c r="G160" s="774"/>
      <c r="H160" s="774"/>
      <c r="I160" s="774"/>
      <c r="J160" s="774"/>
      <c r="K160" s="774"/>
      <c r="L160" s="774"/>
      <c r="M160" s="774"/>
      <c r="N160" s="774"/>
      <c r="O160" s="774"/>
      <c r="P160" s="774"/>
      <c r="Q160" s="774"/>
      <c r="R160" s="774"/>
      <c r="S160" s="774"/>
      <c r="T160" s="774"/>
      <c r="U160" s="774"/>
    </row>
    <row r="161" spans="1:21" ht="21.75" x14ac:dyDescent="0.3">
      <c r="A161" s="403">
        <v>2</v>
      </c>
      <c r="B161" s="246">
        <v>29625</v>
      </c>
      <c r="C161" s="232" t="s">
        <v>726</v>
      </c>
      <c r="D161" s="232" t="s">
        <v>727</v>
      </c>
      <c r="E161" s="775" t="s">
        <v>725</v>
      </c>
      <c r="F161" s="775"/>
      <c r="G161" s="775"/>
      <c r="H161" s="775"/>
      <c r="I161" s="775"/>
      <c r="J161" s="775"/>
      <c r="K161" s="775"/>
      <c r="L161" s="775"/>
      <c r="M161" s="775"/>
      <c r="N161" s="775"/>
      <c r="O161" s="775"/>
      <c r="P161" s="775"/>
      <c r="Q161" s="775"/>
      <c r="R161" s="775"/>
      <c r="S161" s="775"/>
      <c r="T161" s="775"/>
      <c r="U161" s="775"/>
    </row>
    <row r="162" spans="1:21" ht="20.25" x14ac:dyDescent="0.3">
      <c r="A162" s="403">
        <v>3</v>
      </c>
      <c r="B162" s="245">
        <v>29331</v>
      </c>
      <c r="C162" s="288" t="s">
        <v>728</v>
      </c>
      <c r="D162" s="289" t="s">
        <v>729</v>
      </c>
      <c r="E162" s="779" t="s">
        <v>725</v>
      </c>
      <c r="F162" s="780"/>
      <c r="G162" s="780"/>
      <c r="H162" s="780"/>
      <c r="I162" s="780"/>
      <c r="J162" s="780"/>
      <c r="K162" s="780"/>
      <c r="L162" s="780"/>
      <c r="M162" s="780"/>
      <c r="N162" s="780"/>
      <c r="O162" s="780"/>
      <c r="P162" s="780"/>
      <c r="Q162" s="780"/>
      <c r="R162" s="780"/>
      <c r="S162" s="780"/>
      <c r="T162" s="780"/>
      <c r="U162" s="781"/>
    </row>
    <row r="163" spans="1:21" ht="21.75" x14ac:dyDescent="0.3">
      <c r="A163" s="403">
        <v>4</v>
      </c>
      <c r="B163" s="246">
        <v>29681</v>
      </c>
      <c r="C163" s="292" t="s">
        <v>181</v>
      </c>
      <c r="D163" s="293" t="s">
        <v>732</v>
      </c>
      <c r="E163" s="776" t="s">
        <v>725</v>
      </c>
      <c r="F163" s="777"/>
      <c r="G163" s="777"/>
      <c r="H163" s="777"/>
      <c r="I163" s="777"/>
      <c r="J163" s="777"/>
      <c r="K163" s="777"/>
      <c r="L163" s="777"/>
      <c r="M163" s="777"/>
      <c r="N163" s="777"/>
      <c r="O163" s="777"/>
      <c r="P163" s="777"/>
      <c r="Q163" s="777"/>
      <c r="R163" s="777"/>
      <c r="S163" s="777"/>
      <c r="T163" s="777"/>
      <c r="U163" s="778"/>
    </row>
    <row r="164" spans="1:21" ht="21.75" x14ac:dyDescent="0.3">
      <c r="A164" s="403">
        <v>5</v>
      </c>
      <c r="B164" s="246">
        <v>29682</v>
      </c>
      <c r="C164" s="292" t="s">
        <v>733</v>
      </c>
      <c r="D164" s="293" t="s">
        <v>734</v>
      </c>
      <c r="E164" s="776" t="s">
        <v>725</v>
      </c>
      <c r="F164" s="777"/>
      <c r="G164" s="777"/>
      <c r="H164" s="777"/>
      <c r="I164" s="777"/>
      <c r="J164" s="777"/>
      <c r="K164" s="777"/>
      <c r="L164" s="777"/>
      <c r="M164" s="777"/>
      <c r="N164" s="777"/>
      <c r="O164" s="777"/>
      <c r="P164" s="777"/>
      <c r="Q164" s="777"/>
      <c r="R164" s="777"/>
      <c r="S164" s="777"/>
      <c r="T164" s="777"/>
      <c r="U164" s="778"/>
    </row>
    <row r="165" spans="1:21" ht="21.75" x14ac:dyDescent="0.3">
      <c r="A165" s="403">
        <v>6</v>
      </c>
      <c r="B165" s="246">
        <v>29694</v>
      </c>
      <c r="C165" s="292" t="s">
        <v>735</v>
      </c>
      <c r="D165" s="293" t="s">
        <v>736</v>
      </c>
      <c r="E165" s="776" t="s">
        <v>725</v>
      </c>
      <c r="F165" s="777"/>
      <c r="G165" s="777"/>
      <c r="H165" s="777"/>
      <c r="I165" s="777"/>
      <c r="J165" s="777"/>
      <c r="K165" s="777"/>
      <c r="L165" s="777"/>
      <c r="M165" s="777"/>
      <c r="N165" s="777"/>
      <c r="O165" s="777"/>
      <c r="P165" s="777"/>
      <c r="Q165" s="777"/>
      <c r="R165" s="777"/>
      <c r="S165" s="777"/>
      <c r="T165" s="777"/>
      <c r="U165" s="778"/>
    </row>
    <row r="166" spans="1:21" ht="20.25" x14ac:dyDescent="0.2">
      <c r="A166" s="403">
        <v>7</v>
      </c>
      <c r="B166" s="206"/>
      <c r="C166" s="244"/>
      <c r="D166" s="244"/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</row>
  </sheetData>
  <sortState ref="B7:D24">
    <sortCondition ref="B7:B24"/>
  </sortState>
  <mergeCells count="25">
    <mergeCell ref="A2:T2"/>
    <mergeCell ref="A3:T3"/>
    <mergeCell ref="A4:T4"/>
    <mergeCell ref="C6:D6"/>
    <mergeCell ref="A44:T44"/>
    <mergeCell ref="A45:T45"/>
    <mergeCell ref="C123:D123"/>
    <mergeCell ref="A121:T121"/>
    <mergeCell ref="A120:T120"/>
    <mergeCell ref="A119:T119"/>
    <mergeCell ref="A70:D70"/>
    <mergeCell ref="A81:T81"/>
    <mergeCell ref="A82:T82"/>
    <mergeCell ref="A83:T83"/>
    <mergeCell ref="C85:D85"/>
    <mergeCell ref="A46:T46"/>
    <mergeCell ref="C48:D48"/>
    <mergeCell ref="E98:T98"/>
    <mergeCell ref="C159:D159"/>
    <mergeCell ref="E160:U160"/>
    <mergeCell ref="E161:U161"/>
    <mergeCell ref="E165:U165"/>
    <mergeCell ref="E162:U162"/>
    <mergeCell ref="E163:U163"/>
    <mergeCell ref="E164:U16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opLeftCell="A105" workbookViewId="0">
      <selection activeCell="C130" sqref="C130"/>
    </sheetView>
  </sheetViews>
  <sheetFormatPr defaultRowHeight="14.25" x14ac:dyDescent="0.2"/>
  <cols>
    <col min="1" max="1" width="6.125" customWidth="1"/>
    <col min="2" max="2" width="9.875" customWidth="1"/>
    <col min="3" max="3" width="11.5" customWidth="1"/>
    <col min="4" max="4" width="11.375" customWidth="1"/>
    <col min="5" max="5" width="6.625" customWidth="1"/>
    <col min="6" max="6" width="19.25" customWidth="1"/>
    <col min="7" max="7" width="26.75" customWidth="1"/>
    <col min="12" max="12" width="12.875" customWidth="1"/>
  </cols>
  <sheetData>
    <row r="1" spans="1:12" ht="23.25" x14ac:dyDescent="0.35">
      <c r="A1" s="847" t="s">
        <v>999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</row>
    <row r="2" spans="1:12" ht="23.25" x14ac:dyDescent="0.35">
      <c r="A2" s="847" t="s">
        <v>1000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</row>
    <row r="3" spans="1:12" ht="24" thickBot="1" x14ac:dyDescent="0.4">
      <c r="A3" s="857"/>
      <c r="B3" s="857"/>
      <c r="C3" s="857"/>
      <c r="D3" s="857"/>
      <c r="E3" s="857"/>
      <c r="F3" s="857"/>
      <c r="G3" s="857"/>
      <c r="H3" s="857"/>
      <c r="I3" s="857"/>
      <c r="J3" s="857"/>
      <c r="K3" s="857"/>
    </row>
    <row r="4" spans="1:12" ht="15.75" customHeight="1" thickBot="1" x14ac:dyDescent="0.25">
      <c r="A4" s="864" t="s">
        <v>462</v>
      </c>
      <c r="B4" s="864" t="s">
        <v>1</v>
      </c>
      <c r="C4" s="858" t="s">
        <v>463</v>
      </c>
      <c r="D4" s="859"/>
      <c r="E4" s="866" t="s">
        <v>1001</v>
      </c>
      <c r="F4" s="862" t="s">
        <v>846</v>
      </c>
      <c r="G4" s="863"/>
      <c r="H4" s="863"/>
      <c r="I4" s="863"/>
      <c r="J4" s="863"/>
      <c r="K4" s="863"/>
      <c r="L4" s="888" t="s">
        <v>1128</v>
      </c>
    </row>
    <row r="5" spans="1:12" ht="21" thickBot="1" x14ac:dyDescent="0.35">
      <c r="A5" s="865"/>
      <c r="B5" s="865"/>
      <c r="C5" s="860"/>
      <c r="D5" s="861"/>
      <c r="E5" s="867"/>
      <c r="F5" s="367" t="s">
        <v>1143</v>
      </c>
      <c r="G5" s="367" t="s">
        <v>1142</v>
      </c>
      <c r="H5" s="367" t="s">
        <v>1141</v>
      </c>
      <c r="I5" s="367" t="s">
        <v>1118</v>
      </c>
      <c r="J5" s="373" t="s">
        <v>1119</v>
      </c>
      <c r="K5" s="383" t="s">
        <v>1125</v>
      </c>
      <c r="L5" s="888"/>
    </row>
    <row r="6" spans="1:12" ht="20.25" x14ac:dyDescent="0.3">
      <c r="A6" s="206">
        <v>1</v>
      </c>
      <c r="B6" s="352" t="s">
        <v>1006</v>
      </c>
      <c r="C6" s="208" t="s">
        <v>110</v>
      </c>
      <c r="D6" s="244" t="s">
        <v>1052</v>
      </c>
      <c r="E6" s="355" t="s">
        <v>1083</v>
      </c>
      <c r="F6" s="256">
        <v>23</v>
      </c>
      <c r="G6" s="256">
        <v>28</v>
      </c>
      <c r="H6" s="256">
        <v>20</v>
      </c>
      <c r="I6" s="256">
        <v>28</v>
      </c>
      <c r="J6" s="346">
        <v>24</v>
      </c>
      <c r="K6" s="139">
        <f t="shared" ref="K6:K15" si="0">SUM(F6:J6)</f>
        <v>123</v>
      </c>
      <c r="L6" s="394" t="s">
        <v>1132</v>
      </c>
    </row>
    <row r="7" spans="1:12" ht="20.25" x14ac:dyDescent="0.3">
      <c r="A7" s="206">
        <v>2</v>
      </c>
      <c r="B7" s="352" t="s">
        <v>1008</v>
      </c>
      <c r="C7" s="208" t="s">
        <v>1050</v>
      </c>
      <c r="D7" s="244" t="s">
        <v>1051</v>
      </c>
      <c r="E7" s="355" t="s">
        <v>1083</v>
      </c>
      <c r="F7" s="256">
        <v>23</v>
      </c>
      <c r="G7" s="256">
        <v>16</v>
      </c>
      <c r="H7" s="256">
        <v>24</v>
      </c>
      <c r="I7" s="256">
        <v>22</v>
      </c>
      <c r="J7" s="346">
        <v>20</v>
      </c>
      <c r="K7" s="346">
        <f t="shared" si="0"/>
        <v>105</v>
      </c>
      <c r="L7" s="394" t="s">
        <v>1132</v>
      </c>
    </row>
    <row r="8" spans="1:12" ht="20.25" x14ac:dyDescent="0.3">
      <c r="A8" s="206">
        <v>3</v>
      </c>
      <c r="B8" s="352" t="s">
        <v>1084</v>
      </c>
      <c r="C8" s="208" t="s">
        <v>1111</v>
      </c>
      <c r="D8" s="247" t="s">
        <v>1112</v>
      </c>
      <c r="E8" s="355" t="s">
        <v>1083</v>
      </c>
      <c r="F8" s="256">
        <v>23</v>
      </c>
      <c r="G8" s="256">
        <v>17</v>
      </c>
      <c r="H8" s="256">
        <v>22</v>
      </c>
      <c r="I8" s="256">
        <v>19</v>
      </c>
      <c r="J8" s="346">
        <v>14</v>
      </c>
      <c r="K8" s="346">
        <f t="shared" si="0"/>
        <v>95</v>
      </c>
      <c r="L8" s="394" t="s">
        <v>1132</v>
      </c>
    </row>
    <row r="9" spans="1:12" ht="20.25" x14ac:dyDescent="0.3">
      <c r="A9" s="206">
        <v>4</v>
      </c>
      <c r="B9" s="352" t="s">
        <v>1080</v>
      </c>
      <c r="C9" s="208" t="s">
        <v>1081</v>
      </c>
      <c r="D9" s="247" t="s">
        <v>1082</v>
      </c>
      <c r="E9" s="355" t="s">
        <v>1083</v>
      </c>
      <c r="F9" s="256">
        <v>16</v>
      </c>
      <c r="G9" s="256">
        <v>15</v>
      </c>
      <c r="H9" s="256">
        <v>12</v>
      </c>
      <c r="I9" s="256">
        <v>18</v>
      </c>
      <c r="J9" s="346">
        <v>12</v>
      </c>
      <c r="K9" s="346">
        <f t="shared" si="0"/>
        <v>73</v>
      </c>
      <c r="L9" s="394" t="s">
        <v>1132</v>
      </c>
    </row>
    <row r="10" spans="1:12" ht="20.25" x14ac:dyDescent="0.3">
      <c r="A10" s="206">
        <v>5</v>
      </c>
      <c r="B10" s="352" t="s">
        <v>1009</v>
      </c>
      <c r="C10" s="208" t="s">
        <v>1049</v>
      </c>
      <c r="D10" s="247" t="s">
        <v>427</v>
      </c>
      <c r="E10" s="355" t="s">
        <v>1083</v>
      </c>
      <c r="F10" s="256">
        <v>10</v>
      </c>
      <c r="G10" s="256">
        <v>26</v>
      </c>
      <c r="H10" s="256">
        <v>10</v>
      </c>
      <c r="I10" s="256">
        <v>13</v>
      </c>
      <c r="J10" s="346">
        <v>13</v>
      </c>
      <c r="K10" s="346">
        <f t="shared" si="0"/>
        <v>72</v>
      </c>
      <c r="L10" s="394" t="s">
        <v>1132</v>
      </c>
    </row>
    <row r="11" spans="1:12" ht="20.25" x14ac:dyDescent="0.3">
      <c r="A11" s="206">
        <v>6</v>
      </c>
      <c r="B11" s="352" t="s">
        <v>1055</v>
      </c>
      <c r="C11" s="208" t="s">
        <v>1056</v>
      </c>
      <c r="D11" s="247" t="s">
        <v>1057</v>
      </c>
      <c r="E11" s="355" t="s">
        <v>1083</v>
      </c>
      <c r="F11" s="256">
        <v>13</v>
      </c>
      <c r="G11" s="256">
        <v>14</v>
      </c>
      <c r="H11" s="256">
        <v>15</v>
      </c>
      <c r="I11" s="256">
        <v>18</v>
      </c>
      <c r="J11" s="346">
        <v>7</v>
      </c>
      <c r="K11" s="346">
        <f t="shared" si="0"/>
        <v>67</v>
      </c>
      <c r="L11" s="394" t="s">
        <v>1132</v>
      </c>
    </row>
    <row r="12" spans="1:12" ht="20.25" x14ac:dyDescent="0.3">
      <c r="A12" s="206">
        <v>7</v>
      </c>
      <c r="B12" s="352" t="s">
        <v>1010</v>
      </c>
      <c r="C12" s="208" t="s">
        <v>1047</v>
      </c>
      <c r="D12" s="247" t="s">
        <v>1048</v>
      </c>
      <c r="E12" s="355" t="s">
        <v>1083</v>
      </c>
      <c r="F12" s="240">
        <v>18</v>
      </c>
      <c r="G12" s="240">
        <v>8</v>
      </c>
      <c r="H12" s="240">
        <v>16</v>
      </c>
      <c r="I12" s="240">
        <v>14</v>
      </c>
      <c r="J12" s="346">
        <v>8</v>
      </c>
      <c r="K12" s="346">
        <f t="shared" si="0"/>
        <v>64</v>
      </c>
      <c r="L12" s="394" t="s">
        <v>1132</v>
      </c>
    </row>
    <row r="13" spans="1:12" ht="20.25" x14ac:dyDescent="0.3">
      <c r="A13" s="206">
        <v>8</v>
      </c>
      <c r="B13" s="352" t="s">
        <v>1013</v>
      </c>
      <c r="C13" s="208" t="s">
        <v>1043</v>
      </c>
      <c r="D13" s="247" t="s">
        <v>1044</v>
      </c>
      <c r="E13" s="355" t="s">
        <v>1083</v>
      </c>
      <c r="F13" s="240">
        <v>12</v>
      </c>
      <c r="G13" s="240">
        <v>10</v>
      </c>
      <c r="H13" s="240">
        <v>9</v>
      </c>
      <c r="I13" s="240">
        <v>20</v>
      </c>
      <c r="J13" s="361">
        <v>13</v>
      </c>
      <c r="K13" s="346">
        <f t="shared" si="0"/>
        <v>64</v>
      </c>
      <c r="L13" s="394" t="s">
        <v>1132</v>
      </c>
    </row>
    <row r="14" spans="1:12" ht="20.25" x14ac:dyDescent="0.3">
      <c r="A14" s="206">
        <v>9</v>
      </c>
      <c r="B14" s="352" t="s">
        <v>1012</v>
      </c>
      <c r="C14" s="208" t="s">
        <v>1045</v>
      </c>
      <c r="D14" s="247" t="s">
        <v>1046</v>
      </c>
      <c r="E14" s="357" t="s">
        <v>1083</v>
      </c>
      <c r="F14" s="240">
        <v>15</v>
      </c>
      <c r="G14" s="240">
        <v>13</v>
      </c>
      <c r="H14" s="240">
        <v>12</v>
      </c>
      <c r="I14" s="240">
        <v>12</v>
      </c>
      <c r="J14" s="361">
        <v>12</v>
      </c>
      <c r="K14" s="346">
        <f t="shared" si="0"/>
        <v>64</v>
      </c>
      <c r="L14" s="394" t="s">
        <v>1132</v>
      </c>
    </row>
    <row r="15" spans="1:12" ht="21" thickBot="1" x14ac:dyDescent="0.35">
      <c r="A15" s="214">
        <v>10</v>
      </c>
      <c r="B15" s="371" t="s">
        <v>1003</v>
      </c>
      <c r="C15" s="216" t="s">
        <v>1053</v>
      </c>
      <c r="D15" s="310" t="s">
        <v>1054</v>
      </c>
      <c r="E15" s="372" t="s">
        <v>1083</v>
      </c>
      <c r="F15" s="393">
        <v>10</v>
      </c>
      <c r="G15" s="93">
        <v>15</v>
      </c>
      <c r="H15" s="93">
        <v>12</v>
      </c>
      <c r="I15" s="93">
        <v>13</v>
      </c>
      <c r="J15" s="348">
        <v>10</v>
      </c>
      <c r="K15" s="348">
        <f t="shared" si="0"/>
        <v>60</v>
      </c>
      <c r="L15" s="394" t="s">
        <v>1132</v>
      </c>
    </row>
    <row r="44" spans="1:7" ht="26.25" x14ac:dyDescent="0.4">
      <c r="A44" s="889" t="s">
        <v>1235</v>
      </c>
      <c r="B44" s="889"/>
      <c r="C44" s="889"/>
      <c r="D44" s="889"/>
      <c r="E44" s="889"/>
      <c r="F44" s="889"/>
      <c r="G44" s="889"/>
    </row>
    <row r="45" spans="1:7" ht="26.25" x14ac:dyDescent="0.4">
      <c r="A45" s="889" t="s">
        <v>1236</v>
      </c>
      <c r="B45" s="889"/>
      <c r="C45" s="889"/>
      <c r="D45" s="889"/>
      <c r="E45" s="889"/>
      <c r="F45" s="889"/>
      <c r="G45" s="889"/>
    </row>
    <row r="46" spans="1:7" ht="26.25" x14ac:dyDescent="0.4">
      <c r="A46" s="890" t="s">
        <v>1237</v>
      </c>
      <c r="B46" s="890"/>
      <c r="C46" s="890"/>
      <c r="D46" s="890"/>
      <c r="E46" s="890"/>
      <c r="F46" s="890"/>
      <c r="G46" s="890"/>
    </row>
    <row r="47" spans="1:7" ht="29.25" customHeight="1" x14ac:dyDescent="0.3">
      <c r="A47" s="99" t="s">
        <v>462</v>
      </c>
      <c r="B47" s="99" t="s">
        <v>1</v>
      </c>
      <c r="C47" s="885" t="s">
        <v>2</v>
      </c>
      <c r="D47" s="886"/>
      <c r="E47" s="99" t="s">
        <v>1238</v>
      </c>
      <c r="F47" s="493" t="s">
        <v>804</v>
      </c>
      <c r="G47" s="495" t="s">
        <v>845</v>
      </c>
    </row>
    <row r="48" spans="1:7" hidden="1" x14ac:dyDescent="0.2">
      <c r="G48" s="461"/>
    </row>
    <row r="49" spans="1:7" hidden="1" x14ac:dyDescent="0.2">
      <c r="A49" s="864" t="s">
        <v>462</v>
      </c>
      <c r="B49" s="864" t="s">
        <v>1</v>
      </c>
      <c r="C49" s="858" t="s">
        <v>463</v>
      </c>
      <c r="D49" s="859"/>
      <c r="G49" s="461"/>
    </row>
    <row r="50" spans="1:7" ht="22.5" hidden="1" customHeight="1" thickBot="1" x14ac:dyDescent="0.25">
      <c r="A50" s="865"/>
      <c r="B50" s="887"/>
      <c r="C50" s="860"/>
      <c r="D50" s="861"/>
      <c r="F50" t="s">
        <v>845</v>
      </c>
      <c r="G50" s="461"/>
    </row>
    <row r="51" spans="1:7" ht="20.25" x14ac:dyDescent="0.3">
      <c r="A51" s="477">
        <v>1</v>
      </c>
      <c r="B51" s="492">
        <v>29866</v>
      </c>
      <c r="C51" s="496" t="s">
        <v>542</v>
      </c>
      <c r="D51" s="496" t="s">
        <v>543</v>
      </c>
      <c r="E51" s="269" t="s">
        <v>1170</v>
      </c>
      <c r="F51" s="494"/>
      <c r="G51" s="461"/>
    </row>
    <row r="52" spans="1:7" ht="20.25" x14ac:dyDescent="0.3">
      <c r="A52" s="477">
        <v>2</v>
      </c>
      <c r="B52" s="492">
        <v>29868</v>
      </c>
      <c r="C52" s="496" t="s">
        <v>546</v>
      </c>
      <c r="D52" s="496" t="s">
        <v>547</v>
      </c>
      <c r="E52" s="269" t="s">
        <v>1170</v>
      </c>
      <c r="F52" s="494"/>
      <c r="G52" s="461"/>
    </row>
    <row r="53" spans="1:7" ht="20.25" x14ac:dyDescent="0.3">
      <c r="A53" s="477">
        <v>3</v>
      </c>
      <c r="B53" s="497">
        <v>29875</v>
      </c>
      <c r="C53" s="498" t="s">
        <v>551</v>
      </c>
      <c r="D53" s="498" t="s">
        <v>552</v>
      </c>
      <c r="E53" s="269" t="s">
        <v>1170</v>
      </c>
      <c r="F53" s="494"/>
      <c r="G53" s="461"/>
    </row>
    <row r="54" spans="1:7" ht="20.25" x14ac:dyDescent="0.3">
      <c r="A54" s="477">
        <v>4</v>
      </c>
      <c r="B54" s="492">
        <v>29898</v>
      </c>
      <c r="C54" s="496" t="s">
        <v>59</v>
      </c>
      <c r="D54" s="496" t="s">
        <v>586</v>
      </c>
      <c r="E54" s="269" t="s">
        <v>1170</v>
      </c>
      <c r="F54" s="494"/>
      <c r="G54" s="461"/>
    </row>
    <row r="55" spans="1:7" ht="20.25" x14ac:dyDescent="0.3">
      <c r="A55" s="477">
        <v>5</v>
      </c>
      <c r="B55" s="492">
        <v>29905</v>
      </c>
      <c r="C55" s="496" t="s">
        <v>709</v>
      </c>
      <c r="D55" s="496" t="s">
        <v>710</v>
      </c>
      <c r="E55" s="269" t="s">
        <v>1170</v>
      </c>
      <c r="F55" s="494"/>
      <c r="G55" s="461"/>
    </row>
    <row r="56" spans="1:7" ht="20.25" x14ac:dyDescent="0.3">
      <c r="A56" s="477">
        <v>6</v>
      </c>
      <c r="B56" s="492">
        <v>29918</v>
      </c>
      <c r="C56" s="496" t="s">
        <v>516</v>
      </c>
      <c r="D56" s="496" t="s">
        <v>596</v>
      </c>
      <c r="E56" s="269" t="s">
        <v>1170</v>
      </c>
      <c r="F56" s="494"/>
      <c r="G56" s="461"/>
    </row>
    <row r="57" spans="1:7" ht="20.25" x14ac:dyDescent="0.3">
      <c r="A57" s="477">
        <v>7</v>
      </c>
      <c r="B57" s="499">
        <v>29640</v>
      </c>
      <c r="C57" s="500" t="s">
        <v>64</v>
      </c>
      <c r="D57" s="500" t="s">
        <v>65</v>
      </c>
      <c r="E57" s="269" t="s">
        <v>1171</v>
      </c>
      <c r="F57" s="494"/>
      <c r="G57" s="461"/>
    </row>
    <row r="58" spans="1:7" ht="21.75" x14ac:dyDescent="0.3">
      <c r="A58" s="477">
        <v>8</v>
      </c>
      <c r="B58" s="501">
        <v>29664</v>
      </c>
      <c r="C58" s="502" t="s">
        <v>93</v>
      </c>
      <c r="D58" s="503" t="s">
        <v>94</v>
      </c>
      <c r="E58" s="269" t="s">
        <v>1171</v>
      </c>
      <c r="F58" s="494"/>
      <c r="G58" s="461"/>
    </row>
    <row r="59" spans="1:7" ht="21.75" x14ac:dyDescent="0.3">
      <c r="A59" s="477">
        <v>9</v>
      </c>
      <c r="B59" s="504">
        <v>29737</v>
      </c>
      <c r="C59" s="505" t="s">
        <v>721</v>
      </c>
      <c r="D59" s="506" t="s">
        <v>722</v>
      </c>
      <c r="E59" s="269" t="s">
        <v>1171</v>
      </c>
      <c r="F59" s="494"/>
      <c r="G59" s="461"/>
    </row>
    <row r="60" spans="1:7" ht="20.25" x14ac:dyDescent="0.3">
      <c r="A60" s="477">
        <v>10</v>
      </c>
      <c r="B60" s="507" t="s">
        <v>1165</v>
      </c>
      <c r="C60" s="409" t="s">
        <v>1166</v>
      </c>
      <c r="D60" s="508" t="s">
        <v>194</v>
      </c>
      <c r="E60" s="269" t="s">
        <v>1171</v>
      </c>
      <c r="F60" s="494"/>
      <c r="G60" s="461"/>
    </row>
    <row r="61" spans="1:7" ht="20.25" x14ac:dyDescent="0.3">
      <c r="A61" s="477">
        <v>11</v>
      </c>
      <c r="B61" s="507" t="s">
        <v>1167</v>
      </c>
      <c r="C61" s="409" t="s">
        <v>197</v>
      </c>
      <c r="D61" s="508" t="s">
        <v>198</v>
      </c>
      <c r="E61" s="269" t="s">
        <v>1171</v>
      </c>
      <c r="F61" s="494"/>
      <c r="G61" s="461"/>
    </row>
    <row r="62" spans="1:7" ht="20.25" x14ac:dyDescent="0.3">
      <c r="A62" s="477">
        <v>12</v>
      </c>
      <c r="B62" s="507" t="s">
        <v>1168</v>
      </c>
      <c r="C62" s="409" t="s">
        <v>213</v>
      </c>
      <c r="D62" s="508" t="s">
        <v>1169</v>
      </c>
      <c r="E62" s="269" t="s">
        <v>1171</v>
      </c>
      <c r="F62" s="494"/>
      <c r="G62" s="461"/>
    </row>
    <row r="63" spans="1:7" ht="20.25" x14ac:dyDescent="0.3">
      <c r="A63" s="477">
        <v>13</v>
      </c>
      <c r="B63" s="507" t="s">
        <v>1172</v>
      </c>
      <c r="C63" s="409" t="s">
        <v>219</v>
      </c>
      <c r="D63" s="508" t="s">
        <v>220</v>
      </c>
      <c r="E63" s="269" t="s">
        <v>1171</v>
      </c>
      <c r="F63" s="494"/>
      <c r="G63" s="461"/>
    </row>
    <row r="64" spans="1:7" ht="20.25" x14ac:dyDescent="0.3">
      <c r="A64" s="477">
        <v>14</v>
      </c>
      <c r="B64" s="507" t="s">
        <v>1173</v>
      </c>
      <c r="C64" s="409" t="s">
        <v>221</v>
      </c>
      <c r="D64" s="508" t="s">
        <v>222</v>
      </c>
      <c r="E64" s="269" t="s">
        <v>1171</v>
      </c>
      <c r="F64" s="494"/>
      <c r="G64" s="461"/>
    </row>
    <row r="65" spans="1:7" ht="20.25" x14ac:dyDescent="0.3">
      <c r="A65" s="477">
        <v>15</v>
      </c>
      <c r="B65" s="507" t="s">
        <v>1174</v>
      </c>
      <c r="C65" s="409" t="s">
        <v>223</v>
      </c>
      <c r="D65" s="508" t="s">
        <v>224</v>
      </c>
      <c r="E65" s="269" t="s">
        <v>1171</v>
      </c>
      <c r="F65" s="494"/>
      <c r="G65" s="461"/>
    </row>
    <row r="66" spans="1:7" ht="20.25" x14ac:dyDescent="0.3">
      <c r="A66" s="477">
        <v>16</v>
      </c>
      <c r="B66" s="507" t="s">
        <v>1175</v>
      </c>
      <c r="C66" s="409" t="s">
        <v>227</v>
      </c>
      <c r="D66" s="508" t="s">
        <v>228</v>
      </c>
      <c r="E66" s="269" t="s">
        <v>1171</v>
      </c>
      <c r="F66" s="494"/>
      <c r="G66" s="461"/>
    </row>
    <row r="67" spans="1:7" ht="20.25" x14ac:dyDescent="0.3">
      <c r="A67" s="477">
        <v>17</v>
      </c>
      <c r="B67" s="507" t="s">
        <v>1176</v>
      </c>
      <c r="C67" s="409" t="s">
        <v>69</v>
      </c>
      <c r="D67" s="508" t="s">
        <v>1177</v>
      </c>
      <c r="E67" s="269" t="s">
        <v>1239</v>
      </c>
      <c r="F67" s="494"/>
      <c r="G67" s="461"/>
    </row>
    <row r="68" spans="1:7" ht="20.25" x14ac:dyDescent="0.3">
      <c r="A68" s="477">
        <v>18</v>
      </c>
      <c r="B68" s="507" t="s">
        <v>1178</v>
      </c>
      <c r="C68" s="409" t="s">
        <v>181</v>
      </c>
      <c r="D68" s="508" t="s">
        <v>1179</v>
      </c>
      <c r="E68" s="269" t="s">
        <v>1239</v>
      </c>
      <c r="F68" s="494"/>
      <c r="G68" s="461"/>
    </row>
    <row r="69" spans="1:7" ht="20.25" x14ac:dyDescent="0.3">
      <c r="A69" s="477">
        <v>19</v>
      </c>
      <c r="B69" s="507" t="s">
        <v>1180</v>
      </c>
      <c r="C69" s="409" t="s">
        <v>181</v>
      </c>
      <c r="D69" s="508" t="s">
        <v>1181</v>
      </c>
      <c r="E69" s="269" t="s">
        <v>1239</v>
      </c>
      <c r="F69" s="494"/>
      <c r="G69" s="461"/>
    </row>
    <row r="70" spans="1:7" ht="20.25" x14ac:dyDescent="0.3">
      <c r="A70" s="477">
        <v>20</v>
      </c>
      <c r="B70" s="507" t="s">
        <v>1182</v>
      </c>
      <c r="C70" s="409" t="s">
        <v>1183</v>
      </c>
      <c r="D70" s="508" t="s">
        <v>1184</v>
      </c>
      <c r="E70" s="269" t="s">
        <v>1239</v>
      </c>
      <c r="F70" s="494"/>
      <c r="G70" s="461"/>
    </row>
    <row r="71" spans="1:7" ht="20.25" x14ac:dyDescent="0.3">
      <c r="A71" s="477">
        <v>21</v>
      </c>
      <c r="B71" s="507" t="s">
        <v>1185</v>
      </c>
      <c r="C71" s="409" t="s">
        <v>1186</v>
      </c>
      <c r="D71" s="508" t="s">
        <v>1187</v>
      </c>
      <c r="E71" s="269" t="s">
        <v>1239</v>
      </c>
      <c r="F71" s="494"/>
      <c r="G71" s="461"/>
    </row>
    <row r="72" spans="1:7" ht="20.25" x14ac:dyDescent="0.3">
      <c r="A72" s="477">
        <v>22</v>
      </c>
      <c r="B72" s="507" t="s">
        <v>1188</v>
      </c>
      <c r="C72" s="409" t="s">
        <v>1189</v>
      </c>
      <c r="D72" s="508" t="s">
        <v>1190</v>
      </c>
      <c r="E72" s="269" t="s">
        <v>1239</v>
      </c>
      <c r="F72" s="494"/>
      <c r="G72" s="461"/>
    </row>
    <row r="73" spans="1:7" ht="20.25" x14ac:dyDescent="0.3">
      <c r="A73" s="477">
        <v>23</v>
      </c>
      <c r="B73" s="507" t="s">
        <v>1191</v>
      </c>
      <c r="C73" s="409" t="s">
        <v>1192</v>
      </c>
      <c r="D73" s="508" t="s">
        <v>1193</v>
      </c>
      <c r="E73" s="269" t="s">
        <v>1239</v>
      </c>
      <c r="F73" s="494"/>
      <c r="G73" s="461"/>
    </row>
    <row r="74" spans="1:7" ht="20.25" x14ac:dyDescent="0.3">
      <c r="A74" s="477">
        <v>24</v>
      </c>
      <c r="B74" s="507" t="s">
        <v>1194</v>
      </c>
      <c r="C74" s="409" t="s">
        <v>1195</v>
      </c>
      <c r="D74" s="508" t="s">
        <v>1196</v>
      </c>
      <c r="E74" s="269" t="s">
        <v>1239</v>
      </c>
      <c r="F74" s="494"/>
      <c r="G74" s="461"/>
    </row>
    <row r="75" spans="1:7" ht="20.25" x14ac:dyDescent="0.3">
      <c r="A75" s="583">
        <v>25</v>
      </c>
      <c r="B75" s="507" t="s">
        <v>1197</v>
      </c>
      <c r="C75" s="509" t="s">
        <v>1198</v>
      </c>
      <c r="D75" s="510" t="s">
        <v>1199</v>
      </c>
      <c r="E75" s="269" t="s">
        <v>1239</v>
      </c>
      <c r="F75" s="494"/>
      <c r="G75" s="461"/>
    </row>
    <row r="76" spans="1:7" ht="20.25" x14ac:dyDescent="0.3">
      <c r="A76" s="583">
        <v>26</v>
      </c>
      <c r="B76" s="511">
        <v>29284</v>
      </c>
      <c r="C76" s="512" t="s">
        <v>33</v>
      </c>
      <c r="D76" s="512" t="s">
        <v>772</v>
      </c>
      <c r="E76" s="269" t="s">
        <v>1242</v>
      </c>
      <c r="F76" s="494"/>
      <c r="G76" s="461"/>
    </row>
    <row r="77" spans="1:7" ht="20.25" x14ac:dyDescent="0.3">
      <c r="A77" s="583">
        <v>27</v>
      </c>
      <c r="B77" s="501">
        <v>29304</v>
      </c>
      <c r="C77" s="513" t="s">
        <v>785</v>
      </c>
      <c r="D77" s="514" t="s">
        <v>786</v>
      </c>
      <c r="E77" s="269" t="s">
        <v>1242</v>
      </c>
      <c r="F77" s="494"/>
      <c r="G77" s="461"/>
    </row>
    <row r="78" spans="1:7" ht="20.25" x14ac:dyDescent="0.3">
      <c r="A78" s="583">
        <v>28</v>
      </c>
      <c r="B78" s="501">
        <v>29575</v>
      </c>
      <c r="C78" s="515" t="s">
        <v>280</v>
      </c>
      <c r="D78" s="515" t="s">
        <v>754</v>
      </c>
      <c r="E78" s="269" t="s">
        <v>1242</v>
      </c>
      <c r="F78" s="494"/>
      <c r="G78" s="461"/>
    </row>
    <row r="79" spans="1:7" ht="20.25" x14ac:dyDescent="0.3">
      <c r="A79" s="583">
        <v>29</v>
      </c>
      <c r="B79" s="516">
        <v>29720</v>
      </c>
      <c r="C79" s="515" t="s">
        <v>755</v>
      </c>
      <c r="D79" s="515" t="s">
        <v>756</v>
      </c>
      <c r="E79" s="269" t="s">
        <v>1242</v>
      </c>
      <c r="F79" s="494"/>
      <c r="G79" s="461"/>
    </row>
    <row r="80" spans="1:7" ht="20.25" x14ac:dyDescent="0.3">
      <c r="A80" s="478"/>
      <c r="B80" s="537"/>
      <c r="C80" s="538"/>
      <c r="D80" s="538"/>
      <c r="E80" s="88"/>
      <c r="F80" s="97"/>
      <c r="G80" s="97"/>
    </row>
    <row r="81" spans="1:7" ht="26.25" customHeight="1" x14ac:dyDescent="0.3">
      <c r="A81" s="99" t="s">
        <v>462</v>
      </c>
      <c r="B81" s="99" t="s">
        <v>1</v>
      </c>
      <c r="C81" s="885" t="s">
        <v>2</v>
      </c>
      <c r="D81" s="886"/>
      <c r="E81" s="99" t="s">
        <v>1238</v>
      </c>
      <c r="F81" s="493" t="s">
        <v>804</v>
      </c>
      <c r="G81" s="495" t="s">
        <v>845</v>
      </c>
    </row>
    <row r="82" spans="1:7" ht="20.25" x14ac:dyDescent="0.3">
      <c r="A82" s="477">
        <v>31</v>
      </c>
      <c r="B82" s="501">
        <v>29735</v>
      </c>
      <c r="C82" s="517" t="s">
        <v>757</v>
      </c>
      <c r="D82" s="518" t="s">
        <v>758</v>
      </c>
      <c r="E82" s="269" t="s">
        <v>1242</v>
      </c>
      <c r="F82" s="494"/>
      <c r="G82" s="461"/>
    </row>
    <row r="83" spans="1:7" ht="20.25" x14ac:dyDescent="0.3">
      <c r="A83" s="477">
        <v>32</v>
      </c>
      <c r="B83" s="501">
        <v>29780</v>
      </c>
      <c r="C83" s="517" t="s">
        <v>120</v>
      </c>
      <c r="D83" s="518" t="s">
        <v>759</v>
      </c>
      <c r="E83" s="269" t="s">
        <v>1242</v>
      </c>
      <c r="F83" s="494"/>
      <c r="G83" s="461"/>
    </row>
    <row r="84" spans="1:7" ht="20.25" x14ac:dyDescent="0.3">
      <c r="A84" s="477">
        <v>33</v>
      </c>
      <c r="B84" s="519">
        <v>29912</v>
      </c>
      <c r="C84" s="520" t="s">
        <v>677</v>
      </c>
      <c r="D84" s="520" t="s">
        <v>678</v>
      </c>
      <c r="E84" s="269" t="s">
        <v>1242</v>
      </c>
      <c r="F84" s="494"/>
      <c r="G84" s="461"/>
    </row>
    <row r="85" spans="1:7" ht="20.25" x14ac:dyDescent="0.3">
      <c r="A85" s="477">
        <v>34</v>
      </c>
      <c r="B85" s="521">
        <v>29915</v>
      </c>
      <c r="C85" s="522" t="s">
        <v>679</v>
      </c>
      <c r="D85" s="522" t="s">
        <v>680</v>
      </c>
      <c r="E85" s="269" t="s">
        <v>1242</v>
      </c>
      <c r="F85" s="494"/>
      <c r="G85" s="461"/>
    </row>
    <row r="86" spans="1:7" ht="20.25" x14ac:dyDescent="0.3">
      <c r="A86" s="477">
        <v>35</v>
      </c>
      <c r="B86" s="523">
        <v>29930</v>
      </c>
      <c r="C86" s="524" t="s">
        <v>779</v>
      </c>
      <c r="D86" s="524" t="s">
        <v>778</v>
      </c>
      <c r="E86" s="269" t="s">
        <v>1242</v>
      </c>
      <c r="F86" s="494"/>
      <c r="G86" s="461"/>
    </row>
    <row r="87" spans="1:7" ht="20.25" x14ac:dyDescent="0.3">
      <c r="A87" s="477">
        <v>36</v>
      </c>
      <c r="B87" s="525" t="s">
        <v>790</v>
      </c>
      <c r="C87" s="526" t="s">
        <v>791</v>
      </c>
      <c r="D87" s="527" t="s">
        <v>792</v>
      </c>
      <c r="E87" s="269" t="s">
        <v>1242</v>
      </c>
      <c r="F87" s="494"/>
      <c r="G87" s="461"/>
    </row>
    <row r="88" spans="1:7" ht="20.25" x14ac:dyDescent="0.3">
      <c r="A88" s="477">
        <v>37</v>
      </c>
      <c r="B88" s="504">
        <v>29040</v>
      </c>
      <c r="C88" s="528" t="s">
        <v>430</v>
      </c>
      <c r="D88" s="528" t="s">
        <v>775</v>
      </c>
      <c r="E88" s="269" t="s">
        <v>1241</v>
      </c>
      <c r="F88" s="494"/>
      <c r="G88" s="461"/>
    </row>
    <row r="89" spans="1:7" ht="20.25" x14ac:dyDescent="0.3">
      <c r="A89" s="477">
        <v>38</v>
      </c>
      <c r="B89" s="504">
        <v>29070</v>
      </c>
      <c r="C89" s="515" t="s">
        <v>246</v>
      </c>
      <c r="D89" s="515" t="s">
        <v>247</v>
      </c>
      <c r="E89" s="269" t="s">
        <v>1241</v>
      </c>
      <c r="F89" s="494"/>
      <c r="G89" s="461"/>
    </row>
    <row r="90" spans="1:7" ht="21.75" x14ac:dyDescent="0.3">
      <c r="A90" s="477">
        <v>39</v>
      </c>
      <c r="B90" s="501">
        <v>29522</v>
      </c>
      <c r="C90" s="502" t="s">
        <v>760</v>
      </c>
      <c r="D90" s="503" t="s">
        <v>761</v>
      </c>
      <c r="E90" s="269" t="s">
        <v>1241</v>
      </c>
      <c r="F90" s="494"/>
      <c r="G90" s="461"/>
    </row>
    <row r="91" spans="1:7" ht="20.25" x14ac:dyDescent="0.3">
      <c r="A91" s="477">
        <v>40</v>
      </c>
      <c r="B91" s="504">
        <v>29710</v>
      </c>
      <c r="C91" s="515" t="s">
        <v>252</v>
      </c>
      <c r="D91" s="515" t="s">
        <v>253</v>
      </c>
      <c r="E91" s="269" t="s">
        <v>1241</v>
      </c>
      <c r="F91" s="494"/>
      <c r="G91" s="461"/>
    </row>
    <row r="92" spans="1:7" ht="20.25" x14ac:dyDescent="0.3">
      <c r="A92" s="583">
        <v>41</v>
      </c>
      <c r="B92" s="529">
        <v>29771</v>
      </c>
      <c r="C92" s="530" t="s">
        <v>423</v>
      </c>
      <c r="D92" s="530" t="s">
        <v>424</v>
      </c>
      <c r="E92" s="269" t="s">
        <v>1241</v>
      </c>
      <c r="F92" s="494"/>
      <c r="G92" s="461"/>
    </row>
    <row r="93" spans="1:7" ht="20.25" x14ac:dyDescent="0.3">
      <c r="A93" s="583">
        <v>42</v>
      </c>
      <c r="B93" s="504">
        <v>29932</v>
      </c>
      <c r="C93" s="531" t="s">
        <v>116</v>
      </c>
      <c r="D93" s="532" t="s">
        <v>787</v>
      </c>
      <c r="E93" s="269" t="s">
        <v>1241</v>
      </c>
      <c r="F93" s="494"/>
      <c r="G93" s="461"/>
    </row>
    <row r="94" spans="1:7" ht="20.25" x14ac:dyDescent="0.3">
      <c r="A94" s="583">
        <v>43</v>
      </c>
      <c r="B94" s="533">
        <v>29717</v>
      </c>
      <c r="C94" s="534" t="s">
        <v>265</v>
      </c>
      <c r="D94" s="535" t="s">
        <v>266</v>
      </c>
      <c r="E94" s="269" t="s">
        <v>1241</v>
      </c>
      <c r="F94" s="494"/>
      <c r="G94" s="461"/>
    </row>
    <row r="95" spans="1:7" ht="20.25" x14ac:dyDescent="0.3">
      <c r="A95" s="583">
        <v>44</v>
      </c>
      <c r="B95" s="504">
        <v>29012</v>
      </c>
      <c r="C95" s="528" t="s">
        <v>270</v>
      </c>
      <c r="D95" s="528" t="s">
        <v>271</v>
      </c>
      <c r="E95" s="269" t="s">
        <v>1241</v>
      </c>
      <c r="F95" s="494"/>
      <c r="G95" s="461"/>
    </row>
    <row r="96" spans="1:7" ht="20.25" x14ac:dyDescent="0.3">
      <c r="A96" s="583">
        <v>45</v>
      </c>
      <c r="B96" s="501">
        <v>29530</v>
      </c>
      <c r="C96" s="402" t="s">
        <v>328</v>
      </c>
      <c r="D96" s="401" t="s">
        <v>762</v>
      </c>
      <c r="E96" s="269" t="s">
        <v>1241</v>
      </c>
      <c r="F96" s="494"/>
      <c r="G96" s="461"/>
    </row>
    <row r="97" spans="1:7" ht="20.25" x14ac:dyDescent="0.3">
      <c r="A97" s="583">
        <v>46</v>
      </c>
      <c r="B97" s="519">
        <v>29064</v>
      </c>
      <c r="C97" s="536" t="s">
        <v>346</v>
      </c>
      <c r="D97" s="536" t="s">
        <v>439</v>
      </c>
      <c r="E97" s="269" t="s">
        <v>1241</v>
      </c>
      <c r="F97" s="494"/>
      <c r="G97" s="461"/>
    </row>
    <row r="98" spans="1:7" ht="20.25" x14ac:dyDescent="0.3">
      <c r="A98" s="583">
        <v>47</v>
      </c>
      <c r="B98" s="501">
        <v>29079</v>
      </c>
      <c r="C98" s="528" t="s">
        <v>443</v>
      </c>
      <c r="D98" s="528" t="s">
        <v>444</v>
      </c>
      <c r="E98" s="269" t="s">
        <v>1241</v>
      </c>
      <c r="F98" s="494"/>
      <c r="G98" s="461"/>
    </row>
    <row r="99" spans="1:7" ht="20.25" x14ac:dyDescent="0.3">
      <c r="A99" s="583">
        <v>48</v>
      </c>
      <c r="B99" s="501">
        <v>29721</v>
      </c>
      <c r="C99" s="517" t="s">
        <v>139</v>
      </c>
      <c r="D99" s="518" t="s">
        <v>299</v>
      </c>
      <c r="E99" s="269" t="s">
        <v>1241</v>
      </c>
      <c r="F99" s="494"/>
      <c r="G99" s="461"/>
    </row>
    <row r="100" spans="1:7" ht="20.25" x14ac:dyDescent="0.3">
      <c r="A100" s="583">
        <v>49</v>
      </c>
      <c r="B100" s="501">
        <v>29731</v>
      </c>
      <c r="C100" s="517" t="s">
        <v>307</v>
      </c>
      <c r="D100" s="518" t="s">
        <v>308</v>
      </c>
      <c r="E100" s="269" t="s">
        <v>1241</v>
      </c>
      <c r="F100" s="494"/>
      <c r="G100" s="461"/>
    </row>
    <row r="101" spans="1:7" ht="20.25" x14ac:dyDescent="0.3">
      <c r="A101" s="583">
        <v>50</v>
      </c>
      <c r="B101" s="501">
        <v>29732</v>
      </c>
      <c r="C101" s="518" t="s">
        <v>309</v>
      </c>
      <c r="D101" s="518" t="s">
        <v>310</v>
      </c>
      <c r="E101" s="269" t="s">
        <v>1241</v>
      </c>
      <c r="F101" s="494"/>
      <c r="G101" s="461"/>
    </row>
    <row r="102" spans="1:7" ht="20.25" x14ac:dyDescent="0.3">
      <c r="A102" s="583">
        <v>51</v>
      </c>
      <c r="B102" s="501">
        <v>29744</v>
      </c>
      <c r="C102" s="518" t="s">
        <v>316</v>
      </c>
      <c r="D102" s="518" t="s">
        <v>317</v>
      </c>
      <c r="E102" s="269" t="s">
        <v>1241</v>
      </c>
      <c r="F102" s="494"/>
      <c r="G102" s="461"/>
    </row>
    <row r="103" spans="1:7" ht="21.75" x14ac:dyDescent="0.3">
      <c r="A103" s="583">
        <v>52</v>
      </c>
      <c r="B103" s="516">
        <v>29566</v>
      </c>
      <c r="C103" s="502" t="s">
        <v>330</v>
      </c>
      <c r="D103" s="503" t="s">
        <v>331</v>
      </c>
      <c r="E103" s="269" t="s">
        <v>1240</v>
      </c>
      <c r="F103" s="494"/>
      <c r="G103" s="461"/>
    </row>
    <row r="104" spans="1:7" ht="20.25" x14ac:dyDescent="0.3">
      <c r="A104" s="583">
        <v>53</v>
      </c>
      <c r="B104" s="501">
        <v>29547</v>
      </c>
      <c r="C104" s="402" t="s">
        <v>333</v>
      </c>
      <c r="D104" s="401" t="s">
        <v>334</v>
      </c>
      <c r="E104" s="269" t="s">
        <v>1240</v>
      </c>
      <c r="F104" s="494"/>
      <c r="G104" s="461"/>
    </row>
    <row r="105" spans="1:7" ht="20.25" x14ac:dyDescent="0.3">
      <c r="A105" s="583">
        <v>54</v>
      </c>
      <c r="B105" s="504">
        <v>28640</v>
      </c>
      <c r="C105" s="528" t="s">
        <v>231</v>
      </c>
      <c r="D105" s="528" t="s">
        <v>769</v>
      </c>
      <c r="E105" s="269" t="s">
        <v>1240</v>
      </c>
      <c r="F105" s="494"/>
      <c r="G105" s="461"/>
    </row>
    <row r="106" spans="1:7" ht="20.25" x14ac:dyDescent="0.3">
      <c r="A106" s="583">
        <v>55</v>
      </c>
      <c r="B106" s="501">
        <v>28876</v>
      </c>
      <c r="C106" s="515" t="s">
        <v>35</v>
      </c>
      <c r="D106" s="515" t="s">
        <v>335</v>
      </c>
      <c r="E106" s="269" t="s">
        <v>1240</v>
      </c>
      <c r="F106" s="494"/>
      <c r="G106" s="461"/>
    </row>
    <row r="107" spans="1:7" ht="21.75" x14ac:dyDescent="0.3">
      <c r="A107" s="583">
        <v>56</v>
      </c>
      <c r="B107" s="504">
        <v>29375</v>
      </c>
      <c r="C107" s="502" t="s">
        <v>770</v>
      </c>
      <c r="D107" s="503" t="s">
        <v>771</v>
      </c>
      <c r="E107" s="269" t="s">
        <v>1240</v>
      </c>
      <c r="F107" s="494"/>
      <c r="G107" s="461"/>
    </row>
    <row r="108" spans="1:7" ht="21.75" x14ac:dyDescent="0.3">
      <c r="A108" s="583">
        <v>57</v>
      </c>
      <c r="B108" s="501">
        <v>29535</v>
      </c>
      <c r="C108" s="502" t="s">
        <v>336</v>
      </c>
      <c r="D108" s="503" t="s">
        <v>337</v>
      </c>
      <c r="E108" s="269" t="s">
        <v>1240</v>
      </c>
      <c r="F108" s="494"/>
      <c r="G108" s="461"/>
    </row>
    <row r="109" spans="1:7" ht="21.75" x14ac:dyDescent="0.3">
      <c r="A109" s="583">
        <v>58</v>
      </c>
      <c r="B109" s="501">
        <v>29540</v>
      </c>
      <c r="C109" s="502" t="s">
        <v>339</v>
      </c>
      <c r="D109" s="503" t="s">
        <v>340</v>
      </c>
      <c r="E109" s="269" t="s">
        <v>1240</v>
      </c>
      <c r="F109" s="494"/>
      <c r="G109" s="461"/>
    </row>
    <row r="110" spans="1:7" ht="21.75" x14ac:dyDescent="0.3">
      <c r="A110" s="583">
        <v>59</v>
      </c>
      <c r="B110" s="501">
        <v>29560</v>
      </c>
      <c r="C110" s="502" t="s">
        <v>343</v>
      </c>
      <c r="D110" s="503" t="s">
        <v>344</v>
      </c>
      <c r="E110" s="269" t="s">
        <v>1240</v>
      </c>
      <c r="F110" s="494"/>
      <c r="G110" s="461"/>
    </row>
    <row r="119" spans="1:6" ht="26.25" x14ac:dyDescent="0.55000000000000004">
      <c r="A119" s="884" t="s">
        <v>1322</v>
      </c>
      <c r="B119" s="884"/>
      <c r="C119" s="884"/>
      <c r="D119" s="884"/>
      <c r="E119" s="884"/>
      <c r="F119" s="884"/>
    </row>
    <row r="120" spans="1:6" ht="15" thickBot="1" x14ac:dyDescent="0.25"/>
    <row r="121" spans="1:6" ht="21" thickBot="1" x14ac:dyDescent="0.35">
      <c r="A121" s="745" t="s">
        <v>462</v>
      </c>
      <c r="B121" s="745" t="s">
        <v>1</v>
      </c>
      <c r="C121" s="883" t="s">
        <v>2</v>
      </c>
      <c r="D121" s="883"/>
      <c r="E121" s="745" t="s">
        <v>1238</v>
      </c>
      <c r="F121" s="646" t="s">
        <v>805</v>
      </c>
    </row>
    <row r="122" spans="1:6" ht="20.25" x14ac:dyDescent="0.3">
      <c r="A122" s="199">
        <v>1</v>
      </c>
      <c r="B122" s="492">
        <v>29866</v>
      </c>
      <c r="C122" s="496" t="s">
        <v>542</v>
      </c>
      <c r="D122" s="496" t="s">
        <v>543</v>
      </c>
      <c r="E122" s="269" t="s">
        <v>1170</v>
      </c>
      <c r="F122" s="648"/>
    </row>
    <row r="123" spans="1:6" ht="20.25" x14ac:dyDescent="0.3">
      <c r="A123" s="206">
        <v>2</v>
      </c>
      <c r="B123" s="492">
        <v>29868</v>
      </c>
      <c r="C123" s="496" t="s">
        <v>546</v>
      </c>
      <c r="D123" s="496" t="s">
        <v>547</v>
      </c>
      <c r="E123" s="269" t="s">
        <v>1170</v>
      </c>
      <c r="F123" s="649"/>
    </row>
    <row r="124" spans="1:6" ht="20.25" x14ac:dyDescent="0.3">
      <c r="A124" s="206">
        <v>3</v>
      </c>
      <c r="B124" s="492">
        <v>29898</v>
      </c>
      <c r="C124" s="496" t="s">
        <v>59</v>
      </c>
      <c r="D124" s="496" t="s">
        <v>586</v>
      </c>
      <c r="E124" s="269" t="s">
        <v>1170</v>
      </c>
      <c r="F124" s="649"/>
    </row>
    <row r="125" spans="1:6" ht="20.25" x14ac:dyDescent="0.3">
      <c r="A125" s="206">
        <v>4</v>
      </c>
      <c r="B125" s="499">
        <v>29640</v>
      </c>
      <c r="C125" s="500" t="s">
        <v>64</v>
      </c>
      <c r="D125" s="500" t="s">
        <v>65</v>
      </c>
      <c r="E125" s="269" t="s">
        <v>1171</v>
      </c>
      <c r="F125" s="649"/>
    </row>
    <row r="126" spans="1:6" ht="20.25" x14ac:dyDescent="0.3">
      <c r="A126" s="206">
        <v>5</v>
      </c>
      <c r="B126" s="507" t="s">
        <v>1168</v>
      </c>
      <c r="C126" s="409" t="s">
        <v>213</v>
      </c>
      <c r="D126" s="508" t="s">
        <v>1169</v>
      </c>
      <c r="E126" s="269" t="s">
        <v>1171</v>
      </c>
      <c r="F126" s="649"/>
    </row>
    <row r="127" spans="1:6" ht="20.25" x14ac:dyDescent="0.3">
      <c r="A127" s="206">
        <v>6</v>
      </c>
      <c r="B127" s="507" t="s">
        <v>1173</v>
      </c>
      <c r="C127" s="409" t="s">
        <v>221</v>
      </c>
      <c r="D127" s="508" t="s">
        <v>222</v>
      </c>
      <c r="E127" s="269" t="s">
        <v>1171</v>
      </c>
      <c r="F127" s="649"/>
    </row>
    <row r="128" spans="1:6" ht="20.25" x14ac:dyDescent="0.3">
      <c r="A128" s="206">
        <v>8</v>
      </c>
      <c r="B128" s="504">
        <v>29070</v>
      </c>
      <c r="C128" s="515" t="s">
        <v>246</v>
      </c>
      <c r="D128" s="515" t="s">
        <v>247</v>
      </c>
      <c r="E128" s="269" t="s">
        <v>1241</v>
      </c>
      <c r="F128" s="649"/>
    </row>
    <row r="129" spans="1:6" ht="20.25" x14ac:dyDescent="0.3">
      <c r="A129" s="206">
        <v>9</v>
      </c>
      <c r="B129" s="504">
        <v>29710</v>
      </c>
      <c r="C129" s="515" t="s">
        <v>252</v>
      </c>
      <c r="D129" s="515" t="s">
        <v>253</v>
      </c>
      <c r="E129" s="269" t="s">
        <v>1241</v>
      </c>
      <c r="F129" s="649"/>
    </row>
    <row r="130" spans="1:6" ht="20.25" x14ac:dyDescent="0.3">
      <c r="A130" s="206">
        <v>10</v>
      </c>
      <c r="B130" s="504">
        <v>29932</v>
      </c>
      <c r="C130" s="531" t="s">
        <v>116</v>
      </c>
      <c r="D130" s="532" t="s">
        <v>787</v>
      </c>
      <c r="E130" s="269" t="s">
        <v>1241</v>
      </c>
      <c r="F130" s="649"/>
    </row>
    <row r="131" spans="1:6" ht="20.25" x14ac:dyDescent="0.3">
      <c r="A131" s="206">
        <v>11</v>
      </c>
      <c r="B131" s="501">
        <v>28876</v>
      </c>
      <c r="C131" s="515" t="s">
        <v>35</v>
      </c>
      <c r="D131" s="515" t="s">
        <v>335</v>
      </c>
      <c r="E131" s="269" t="s">
        <v>1240</v>
      </c>
      <c r="F131" s="649"/>
    </row>
    <row r="132" spans="1:6" ht="21.75" x14ac:dyDescent="0.3">
      <c r="A132" s="206">
        <v>12</v>
      </c>
      <c r="B132" s="501">
        <v>29540</v>
      </c>
      <c r="C132" s="502" t="s">
        <v>339</v>
      </c>
      <c r="D132" s="503" t="s">
        <v>340</v>
      </c>
      <c r="E132" s="269" t="s">
        <v>1240</v>
      </c>
      <c r="F132" s="649"/>
    </row>
  </sheetData>
  <mergeCells count="19">
    <mergeCell ref="A1:K1"/>
    <mergeCell ref="A2:K2"/>
    <mergeCell ref="A3:K3"/>
    <mergeCell ref="A4:A5"/>
    <mergeCell ref="B4:B5"/>
    <mergeCell ref="C4:D5"/>
    <mergeCell ref="E4:E5"/>
    <mergeCell ref="F4:K4"/>
    <mergeCell ref="L4:L5"/>
    <mergeCell ref="C47:D47"/>
    <mergeCell ref="A44:G44"/>
    <mergeCell ref="A45:G45"/>
    <mergeCell ref="A46:G46"/>
    <mergeCell ref="C121:D121"/>
    <mergeCell ref="A119:F119"/>
    <mergeCell ref="C81:D81"/>
    <mergeCell ref="A49:A50"/>
    <mergeCell ref="B49:B50"/>
    <mergeCell ref="C49:D50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5" workbookViewId="0">
      <selection activeCell="F53" sqref="F53"/>
    </sheetView>
  </sheetViews>
  <sheetFormatPr defaultRowHeight="14.25" x14ac:dyDescent="0.2"/>
  <cols>
    <col min="1" max="1" width="6.625" customWidth="1"/>
    <col min="2" max="2" width="11.875" customWidth="1"/>
    <col min="3" max="3" width="14.375" customWidth="1"/>
    <col min="4" max="4" width="14.875" customWidth="1"/>
    <col min="5" max="5" width="10.625" customWidth="1"/>
    <col min="6" max="6" width="17.875" customWidth="1"/>
  </cols>
  <sheetData>
    <row r="1" spans="1:6" ht="26.25" x14ac:dyDescent="0.4">
      <c r="A1" s="889" t="s">
        <v>1286</v>
      </c>
      <c r="B1" s="889"/>
      <c r="C1" s="889"/>
      <c r="D1" s="889"/>
      <c r="E1" s="889"/>
      <c r="F1" s="889"/>
    </row>
    <row r="2" spans="1:6" ht="26.25" x14ac:dyDescent="0.4">
      <c r="A2" s="889" t="s">
        <v>1287</v>
      </c>
      <c r="B2" s="889"/>
      <c r="C2" s="889"/>
      <c r="D2" s="889"/>
      <c r="E2" s="889"/>
      <c r="F2" s="889"/>
    </row>
    <row r="3" spans="1:6" ht="27" thickBot="1" x14ac:dyDescent="0.45">
      <c r="A3" s="889" t="s">
        <v>1285</v>
      </c>
      <c r="B3" s="889"/>
      <c r="C3" s="889"/>
      <c r="D3" s="889"/>
      <c r="E3" s="889"/>
      <c r="F3" s="889"/>
    </row>
    <row r="4" spans="1:6" ht="21" thickBot="1" x14ac:dyDescent="0.35">
      <c r="A4" s="115" t="s">
        <v>462</v>
      </c>
      <c r="B4" s="115" t="s">
        <v>1</v>
      </c>
      <c r="C4" s="883" t="s">
        <v>2</v>
      </c>
      <c r="D4" s="883"/>
      <c r="E4" s="115" t="s">
        <v>1238</v>
      </c>
      <c r="F4" s="646" t="s">
        <v>805</v>
      </c>
    </row>
    <row r="5" spans="1:6" ht="18.75" customHeight="1" x14ac:dyDescent="0.3">
      <c r="A5" s="199">
        <v>1</v>
      </c>
      <c r="B5" s="647">
        <v>29875</v>
      </c>
      <c r="C5" s="670" t="s">
        <v>551</v>
      </c>
      <c r="D5" s="659" t="s">
        <v>552</v>
      </c>
      <c r="E5" s="116" t="s">
        <v>1170</v>
      </c>
      <c r="F5" s="648"/>
    </row>
    <row r="6" spans="1:6" ht="18.75" customHeight="1" x14ac:dyDescent="0.3">
      <c r="A6" s="206">
        <v>2</v>
      </c>
      <c r="B6" s="406">
        <v>29898</v>
      </c>
      <c r="C6" s="546" t="s">
        <v>59</v>
      </c>
      <c r="D6" s="545" t="s">
        <v>586</v>
      </c>
      <c r="E6" s="256" t="s">
        <v>1170</v>
      </c>
      <c r="F6" s="649"/>
    </row>
    <row r="7" spans="1:6" ht="18.75" customHeight="1" x14ac:dyDescent="0.3">
      <c r="A7" s="206">
        <v>3</v>
      </c>
      <c r="B7" s="406">
        <v>29905</v>
      </c>
      <c r="C7" s="546" t="s">
        <v>709</v>
      </c>
      <c r="D7" s="545" t="s">
        <v>710</v>
      </c>
      <c r="E7" s="256" t="s">
        <v>1170</v>
      </c>
      <c r="F7" s="649"/>
    </row>
    <row r="8" spans="1:6" ht="18.75" customHeight="1" x14ac:dyDescent="0.3">
      <c r="A8" s="206">
        <v>4</v>
      </c>
      <c r="B8" s="406">
        <v>29918</v>
      </c>
      <c r="C8" s="546" t="s">
        <v>516</v>
      </c>
      <c r="D8" s="545" t="s">
        <v>596</v>
      </c>
      <c r="E8" s="256" t="s">
        <v>1170</v>
      </c>
      <c r="F8" s="649"/>
    </row>
    <row r="9" spans="1:6" ht="18.75" customHeight="1" x14ac:dyDescent="0.3">
      <c r="A9" s="206">
        <v>5</v>
      </c>
      <c r="B9" s="551">
        <v>29737</v>
      </c>
      <c r="C9" s="671" t="s">
        <v>721</v>
      </c>
      <c r="D9" s="660" t="s">
        <v>722</v>
      </c>
      <c r="E9" s="256" t="s">
        <v>1171</v>
      </c>
      <c r="F9" s="649"/>
    </row>
    <row r="10" spans="1:6" ht="18.75" customHeight="1" x14ac:dyDescent="0.3">
      <c r="A10" s="206">
        <v>6</v>
      </c>
      <c r="B10" s="650" t="s">
        <v>1167</v>
      </c>
      <c r="C10" s="672" t="s">
        <v>197</v>
      </c>
      <c r="D10" s="410" t="s">
        <v>198</v>
      </c>
      <c r="E10" s="256" t="s">
        <v>1171</v>
      </c>
      <c r="F10" s="649"/>
    </row>
    <row r="11" spans="1:6" ht="18.75" customHeight="1" x14ac:dyDescent="0.3">
      <c r="A11" s="206">
        <v>7</v>
      </c>
      <c r="B11" s="650" t="s">
        <v>1172</v>
      </c>
      <c r="C11" s="672" t="s">
        <v>219</v>
      </c>
      <c r="D11" s="410" t="s">
        <v>220</v>
      </c>
      <c r="E11" s="256" t="s">
        <v>1171</v>
      </c>
      <c r="F11" s="649"/>
    </row>
    <row r="12" spans="1:6" ht="18.75" customHeight="1" x14ac:dyDescent="0.3">
      <c r="A12" s="206">
        <v>8</v>
      </c>
      <c r="B12" s="650" t="s">
        <v>1174</v>
      </c>
      <c r="C12" s="672" t="s">
        <v>223</v>
      </c>
      <c r="D12" s="410" t="s">
        <v>224</v>
      </c>
      <c r="E12" s="256" t="s">
        <v>1171</v>
      </c>
      <c r="F12" s="649"/>
    </row>
    <row r="13" spans="1:6" ht="18.75" customHeight="1" x14ac:dyDescent="0.3">
      <c r="A13" s="206">
        <v>9</v>
      </c>
      <c r="B13" s="650" t="s">
        <v>1175</v>
      </c>
      <c r="C13" s="672" t="s">
        <v>227</v>
      </c>
      <c r="D13" s="410" t="s">
        <v>228</v>
      </c>
      <c r="E13" s="256" t="s">
        <v>1171</v>
      </c>
      <c r="F13" s="649"/>
    </row>
    <row r="14" spans="1:6" ht="18.75" customHeight="1" x14ac:dyDescent="0.3">
      <c r="A14" s="206">
        <v>10</v>
      </c>
      <c r="B14" s="650" t="s">
        <v>1185</v>
      </c>
      <c r="C14" s="672" t="s">
        <v>1186</v>
      </c>
      <c r="D14" s="410" t="s">
        <v>1187</v>
      </c>
      <c r="E14" s="256" t="s">
        <v>1239</v>
      </c>
      <c r="F14" s="649"/>
    </row>
    <row r="15" spans="1:6" ht="18.75" customHeight="1" x14ac:dyDescent="0.3">
      <c r="A15" s="206">
        <v>11</v>
      </c>
      <c r="B15" s="650" t="s">
        <v>1188</v>
      </c>
      <c r="C15" s="672" t="s">
        <v>1189</v>
      </c>
      <c r="D15" s="410" t="s">
        <v>1190</v>
      </c>
      <c r="E15" s="256" t="s">
        <v>1239</v>
      </c>
      <c r="F15" s="649"/>
    </row>
    <row r="16" spans="1:6" ht="18.75" customHeight="1" x14ac:dyDescent="0.3">
      <c r="A16" s="206">
        <v>12</v>
      </c>
      <c r="B16" s="650" t="s">
        <v>1194</v>
      </c>
      <c r="C16" s="672" t="s">
        <v>1195</v>
      </c>
      <c r="D16" s="410" t="s">
        <v>1196</v>
      </c>
      <c r="E16" s="256" t="s">
        <v>1239</v>
      </c>
      <c r="F16" s="649"/>
    </row>
    <row r="17" spans="1:6" ht="18.75" customHeight="1" x14ac:dyDescent="0.3">
      <c r="A17" s="206">
        <v>13</v>
      </c>
      <c r="B17" s="395">
        <v>29304</v>
      </c>
      <c r="C17" s="673" t="s">
        <v>785</v>
      </c>
      <c r="D17" s="661" t="s">
        <v>786</v>
      </c>
      <c r="E17" s="256" t="s">
        <v>1242</v>
      </c>
      <c r="F17" s="649"/>
    </row>
    <row r="18" spans="1:6" ht="18.75" customHeight="1" x14ac:dyDescent="0.3">
      <c r="A18" s="206">
        <v>14</v>
      </c>
      <c r="B18" s="395">
        <v>29575</v>
      </c>
      <c r="C18" s="552" t="s">
        <v>280</v>
      </c>
      <c r="D18" s="553" t="s">
        <v>754</v>
      </c>
      <c r="E18" s="256" t="s">
        <v>1242</v>
      </c>
      <c r="F18" s="649"/>
    </row>
    <row r="19" spans="1:6" ht="18.75" customHeight="1" x14ac:dyDescent="0.3">
      <c r="A19" s="206">
        <v>15</v>
      </c>
      <c r="B19" s="651">
        <v>29720</v>
      </c>
      <c r="C19" s="552" t="s">
        <v>755</v>
      </c>
      <c r="D19" s="553" t="s">
        <v>756</v>
      </c>
      <c r="E19" s="256" t="s">
        <v>1242</v>
      </c>
      <c r="F19" s="649"/>
    </row>
    <row r="20" spans="1:6" ht="18.75" customHeight="1" x14ac:dyDescent="0.3">
      <c r="A20" s="206">
        <v>16</v>
      </c>
      <c r="B20" s="395">
        <v>29735</v>
      </c>
      <c r="C20" s="674" t="s">
        <v>757</v>
      </c>
      <c r="D20" s="662" t="s">
        <v>758</v>
      </c>
      <c r="E20" s="256" t="s">
        <v>1242</v>
      </c>
      <c r="F20" s="649"/>
    </row>
    <row r="21" spans="1:6" ht="18.75" customHeight="1" x14ac:dyDescent="0.3">
      <c r="A21" s="206">
        <v>17</v>
      </c>
      <c r="B21" s="395">
        <v>29780</v>
      </c>
      <c r="C21" s="674" t="s">
        <v>120</v>
      </c>
      <c r="D21" s="662" t="s">
        <v>759</v>
      </c>
      <c r="E21" s="256" t="s">
        <v>1242</v>
      </c>
      <c r="F21" s="649"/>
    </row>
    <row r="22" spans="1:6" ht="18.75" customHeight="1" x14ac:dyDescent="0.3">
      <c r="A22" s="206">
        <v>18</v>
      </c>
      <c r="B22" s="652">
        <v>29912</v>
      </c>
      <c r="C22" s="675" t="s">
        <v>677</v>
      </c>
      <c r="D22" s="663" t="s">
        <v>678</v>
      </c>
      <c r="E22" s="256" t="s">
        <v>1242</v>
      </c>
      <c r="F22" s="649"/>
    </row>
    <row r="23" spans="1:6" ht="18.75" customHeight="1" x14ac:dyDescent="0.3">
      <c r="A23" s="206">
        <v>19</v>
      </c>
      <c r="B23" s="653">
        <v>29915</v>
      </c>
      <c r="C23" s="676" t="s">
        <v>679</v>
      </c>
      <c r="D23" s="664" t="s">
        <v>680</v>
      </c>
      <c r="E23" s="256" t="s">
        <v>1242</v>
      </c>
      <c r="F23" s="649"/>
    </row>
    <row r="24" spans="1:6" ht="18.75" customHeight="1" x14ac:dyDescent="0.3">
      <c r="A24" s="206">
        <v>20</v>
      </c>
      <c r="B24" s="654">
        <v>29930</v>
      </c>
      <c r="C24" s="677" t="s">
        <v>779</v>
      </c>
      <c r="D24" s="665" t="s">
        <v>778</v>
      </c>
      <c r="E24" s="256" t="s">
        <v>1242</v>
      </c>
      <c r="F24" s="649"/>
    </row>
    <row r="25" spans="1:6" ht="18.75" customHeight="1" x14ac:dyDescent="0.3">
      <c r="A25" s="206">
        <v>21</v>
      </c>
      <c r="B25" s="655" t="s">
        <v>790</v>
      </c>
      <c r="C25" s="676" t="s">
        <v>791</v>
      </c>
      <c r="D25" s="664" t="s">
        <v>792</v>
      </c>
      <c r="E25" s="256" t="s">
        <v>1242</v>
      </c>
      <c r="F25" s="649"/>
    </row>
    <row r="26" spans="1:6" ht="18.75" customHeight="1" x14ac:dyDescent="0.3">
      <c r="A26" s="206">
        <v>22</v>
      </c>
      <c r="B26" s="395">
        <v>29522</v>
      </c>
      <c r="C26" s="400" t="s">
        <v>760</v>
      </c>
      <c r="D26" s="397" t="s">
        <v>761</v>
      </c>
      <c r="E26" s="256" t="s">
        <v>1241</v>
      </c>
      <c r="F26" s="649"/>
    </row>
    <row r="27" spans="1:6" ht="18.75" customHeight="1" x14ac:dyDescent="0.3">
      <c r="A27" s="206">
        <v>23</v>
      </c>
      <c r="B27" s="656">
        <v>29771</v>
      </c>
      <c r="C27" s="678" t="s">
        <v>423</v>
      </c>
      <c r="D27" s="666" t="s">
        <v>424</v>
      </c>
      <c r="E27" s="256" t="s">
        <v>1241</v>
      </c>
      <c r="F27" s="649"/>
    </row>
    <row r="28" spans="1:6" ht="18.75" customHeight="1" x14ac:dyDescent="0.3">
      <c r="A28" s="206">
        <v>24</v>
      </c>
      <c r="B28" s="551">
        <v>29932</v>
      </c>
      <c r="C28" s="674" t="s">
        <v>116</v>
      </c>
      <c r="D28" s="662" t="s">
        <v>787</v>
      </c>
      <c r="E28" s="256" t="s">
        <v>1241</v>
      </c>
      <c r="F28" s="649"/>
    </row>
    <row r="29" spans="1:6" ht="18.75" customHeight="1" x14ac:dyDescent="0.3">
      <c r="A29" s="206">
        <v>25</v>
      </c>
      <c r="B29" s="657">
        <v>29717</v>
      </c>
      <c r="C29" s="679" t="s">
        <v>265</v>
      </c>
      <c r="D29" s="667" t="s">
        <v>266</v>
      </c>
      <c r="E29" s="256" t="s">
        <v>1241</v>
      </c>
      <c r="F29" s="649"/>
    </row>
    <row r="30" spans="1:6" ht="18.75" customHeight="1" x14ac:dyDescent="0.3">
      <c r="A30" s="206">
        <v>26</v>
      </c>
      <c r="B30" s="551">
        <v>29012</v>
      </c>
      <c r="C30" s="579" t="s">
        <v>270</v>
      </c>
      <c r="D30" s="580" t="s">
        <v>271</v>
      </c>
      <c r="E30" s="256" t="s">
        <v>1241</v>
      </c>
      <c r="F30" s="649"/>
    </row>
    <row r="31" spans="1:6" ht="18.75" customHeight="1" x14ac:dyDescent="0.3">
      <c r="A31" s="206">
        <v>27</v>
      </c>
      <c r="B31" s="395">
        <v>29530</v>
      </c>
      <c r="C31" s="398" t="s">
        <v>328</v>
      </c>
      <c r="D31" s="399" t="s">
        <v>762</v>
      </c>
      <c r="E31" s="256" t="s">
        <v>1241</v>
      </c>
      <c r="F31" s="649"/>
    </row>
    <row r="32" spans="1:6" ht="18.75" customHeight="1" x14ac:dyDescent="0.3">
      <c r="A32" s="206">
        <v>28</v>
      </c>
      <c r="B32" s="652">
        <v>29064</v>
      </c>
      <c r="C32" s="680" t="s">
        <v>346</v>
      </c>
      <c r="D32" s="668" t="s">
        <v>439</v>
      </c>
      <c r="E32" s="256" t="s">
        <v>1241</v>
      </c>
      <c r="F32" s="649"/>
    </row>
    <row r="33" spans="1:6" ht="18.75" customHeight="1" x14ac:dyDescent="0.3">
      <c r="A33" s="206">
        <v>29</v>
      </c>
      <c r="B33" s="395">
        <v>29079</v>
      </c>
      <c r="C33" s="579" t="s">
        <v>443</v>
      </c>
      <c r="D33" s="580" t="s">
        <v>444</v>
      </c>
      <c r="E33" s="256" t="s">
        <v>1241</v>
      </c>
      <c r="F33" s="649"/>
    </row>
    <row r="34" spans="1:6" ht="18.75" customHeight="1" x14ac:dyDescent="0.3">
      <c r="A34" s="206">
        <v>30</v>
      </c>
      <c r="B34" s="395">
        <v>29721</v>
      </c>
      <c r="C34" s="674" t="s">
        <v>139</v>
      </c>
      <c r="D34" s="662" t="s">
        <v>299</v>
      </c>
      <c r="E34" s="256" t="s">
        <v>1241</v>
      </c>
      <c r="F34" s="649"/>
    </row>
    <row r="35" spans="1:6" ht="18.75" customHeight="1" x14ac:dyDescent="0.3">
      <c r="A35" s="206">
        <v>31</v>
      </c>
      <c r="B35" s="395">
        <v>29731</v>
      </c>
      <c r="C35" s="674" t="s">
        <v>307</v>
      </c>
      <c r="D35" s="662" t="s">
        <v>308</v>
      </c>
      <c r="E35" s="256" t="s">
        <v>1241</v>
      </c>
      <c r="F35" s="649"/>
    </row>
    <row r="36" spans="1:6" ht="18.75" customHeight="1" x14ac:dyDescent="0.3">
      <c r="A36" s="206">
        <v>32</v>
      </c>
      <c r="B36" s="395">
        <v>29732</v>
      </c>
      <c r="C36" s="681" t="s">
        <v>309</v>
      </c>
      <c r="D36" s="662" t="s">
        <v>310</v>
      </c>
      <c r="E36" s="256" t="s">
        <v>1241</v>
      </c>
      <c r="F36" s="649"/>
    </row>
    <row r="37" spans="1:6" ht="18.75" customHeight="1" x14ac:dyDescent="0.3">
      <c r="A37" s="206">
        <v>33</v>
      </c>
      <c r="B37" s="395">
        <v>29744</v>
      </c>
      <c r="C37" s="681" t="s">
        <v>316</v>
      </c>
      <c r="D37" s="662" t="s">
        <v>317</v>
      </c>
      <c r="E37" s="256" t="s">
        <v>1241</v>
      </c>
      <c r="F37" s="649"/>
    </row>
    <row r="38" spans="1:6" ht="18.75" customHeight="1" x14ac:dyDescent="0.3">
      <c r="A38" s="206">
        <v>34</v>
      </c>
      <c r="B38" s="551">
        <v>28640</v>
      </c>
      <c r="C38" s="579" t="s">
        <v>231</v>
      </c>
      <c r="D38" s="580" t="s">
        <v>769</v>
      </c>
      <c r="E38" s="256" t="s">
        <v>1240</v>
      </c>
      <c r="F38" s="649"/>
    </row>
    <row r="39" spans="1:6" ht="18.75" customHeight="1" x14ac:dyDescent="0.3">
      <c r="A39" s="206">
        <v>35</v>
      </c>
      <c r="B39" s="551">
        <v>29375</v>
      </c>
      <c r="C39" s="400" t="s">
        <v>770</v>
      </c>
      <c r="D39" s="397" t="s">
        <v>771</v>
      </c>
      <c r="E39" s="256" t="s">
        <v>1240</v>
      </c>
      <c r="F39" s="649"/>
    </row>
    <row r="40" spans="1:6" ht="18.75" customHeight="1" x14ac:dyDescent="0.3">
      <c r="A40" s="206">
        <v>36</v>
      </c>
      <c r="B40" s="395">
        <v>29535</v>
      </c>
      <c r="C40" s="400" t="s">
        <v>336</v>
      </c>
      <c r="D40" s="397" t="s">
        <v>337</v>
      </c>
      <c r="E40" s="256" t="s">
        <v>1240</v>
      </c>
      <c r="F40" s="649"/>
    </row>
    <row r="41" spans="1:6" ht="18.75" customHeight="1" thickBot="1" x14ac:dyDescent="0.35">
      <c r="A41" s="214">
        <v>37</v>
      </c>
      <c r="B41" s="658">
        <v>29560</v>
      </c>
      <c r="C41" s="682" t="s">
        <v>343</v>
      </c>
      <c r="D41" s="669" t="s">
        <v>344</v>
      </c>
      <c r="E41" s="93" t="s">
        <v>1240</v>
      </c>
      <c r="F41" s="313"/>
    </row>
  </sheetData>
  <mergeCells count="4">
    <mergeCell ref="A1:F1"/>
    <mergeCell ref="A2:F2"/>
    <mergeCell ref="A3:F3"/>
    <mergeCell ref="C4:D4"/>
  </mergeCells>
  <pageMargins left="0.9055118110236221" right="0.70866141732283472" top="0.15748031496062992" bottom="0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topLeftCell="A67" workbookViewId="0">
      <selection activeCell="D98" sqref="D98"/>
    </sheetView>
  </sheetViews>
  <sheetFormatPr defaultRowHeight="14.25" x14ac:dyDescent="0.2"/>
  <cols>
    <col min="1" max="1" width="3.25" customWidth="1"/>
    <col min="2" max="2" width="9.75" customWidth="1"/>
    <col min="4" max="4" width="13.625" customWidth="1"/>
    <col min="5" max="22" width="2.875" customWidth="1"/>
  </cols>
  <sheetData>
    <row r="1" spans="1:22" ht="23.25" x14ac:dyDescent="0.35">
      <c r="A1" s="782" t="s">
        <v>1302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</row>
    <row r="2" spans="1:22" ht="23.25" x14ac:dyDescent="0.35">
      <c r="A2" s="782" t="s">
        <v>1303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</row>
    <row r="3" spans="1:22" ht="24" thickBot="1" x14ac:dyDescent="0.4">
      <c r="A3" s="828" t="s">
        <v>1308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</row>
    <row r="4" spans="1:22" ht="63.75" thickBot="1" x14ac:dyDescent="0.25">
      <c r="A4" s="194" t="s">
        <v>462</v>
      </c>
      <c r="B4" s="255" t="s">
        <v>1</v>
      </c>
      <c r="C4" s="811" t="s">
        <v>463</v>
      </c>
      <c r="D4" s="811"/>
      <c r="E4" s="698">
        <v>22423</v>
      </c>
      <c r="F4" s="698">
        <v>22437</v>
      </c>
      <c r="G4" s="698">
        <v>22444</v>
      </c>
      <c r="H4" s="698" t="s">
        <v>1307</v>
      </c>
      <c r="I4" s="698">
        <v>22458</v>
      </c>
      <c r="J4" s="698">
        <v>22465</v>
      </c>
      <c r="K4" s="698">
        <v>22472</v>
      </c>
      <c r="L4" s="698">
        <v>22479</v>
      </c>
      <c r="M4" s="698">
        <v>22486</v>
      </c>
      <c r="N4" s="698">
        <v>22493</v>
      </c>
      <c r="O4" s="698">
        <v>22500</v>
      </c>
      <c r="P4" s="698">
        <v>22507</v>
      </c>
      <c r="Q4" s="698">
        <v>22514</v>
      </c>
      <c r="R4" s="698">
        <v>22521</v>
      </c>
      <c r="S4" s="698">
        <v>22528</v>
      </c>
      <c r="T4" s="706">
        <v>22535</v>
      </c>
      <c r="U4" s="706">
        <v>22542</v>
      </c>
      <c r="V4" s="698">
        <v>22549</v>
      </c>
    </row>
    <row r="5" spans="1:22" ht="20.25" x14ac:dyDescent="0.3">
      <c r="A5" s="547">
        <v>1</v>
      </c>
      <c r="B5" s="548">
        <v>29866</v>
      </c>
      <c r="C5" s="549" t="s">
        <v>542</v>
      </c>
      <c r="D5" s="550" t="s">
        <v>543</v>
      </c>
      <c r="E5" s="712"/>
      <c r="F5" s="712"/>
      <c r="G5" s="712"/>
      <c r="H5" s="712"/>
      <c r="I5" s="712"/>
      <c r="J5" s="709"/>
      <c r="K5" s="712"/>
      <c r="L5" s="891" t="s">
        <v>1305</v>
      </c>
      <c r="M5" s="712"/>
      <c r="N5" s="712"/>
      <c r="O5" s="712"/>
      <c r="P5" s="712"/>
      <c r="Q5" s="701"/>
      <c r="R5" s="701"/>
      <c r="S5" s="701"/>
      <c r="T5" s="709"/>
      <c r="U5" s="707"/>
      <c r="V5" s="891" t="s">
        <v>1306</v>
      </c>
    </row>
    <row r="6" spans="1:22" ht="20.25" x14ac:dyDescent="0.3">
      <c r="A6" s="206">
        <v>2</v>
      </c>
      <c r="B6" s="406">
        <v>29868</v>
      </c>
      <c r="C6" s="546" t="s">
        <v>546</v>
      </c>
      <c r="D6" s="545" t="s">
        <v>547</v>
      </c>
      <c r="E6" s="702"/>
      <c r="F6" s="702"/>
      <c r="G6" s="702"/>
      <c r="H6" s="702"/>
      <c r="I6" s="702"/>
      <c r="J6" s="710"/>
      <c r="K6" s="702"/>
      <c r="L6" s="892"/>
      <c r="M6" s="702"/>
      <c r="N6" s="702"/>
      <c r="O6" s="702"/>
      <c r="P6" s="702"/>
      <c r="Q6" s="703"/>
      <c r="R6" s="703"/>
      <c r="S6" s="703"/>
      <c r="T6" s="710"/>
      <c r="U6" s="649"/>
      <c r="V6" s="892"/>
    </row>
    <row r="7" spans="1:22" ht="20.25" x14ac:dyDescent="0.3">
      <c r="A7" s="206">
        <v>3</v>
      </c>
      <c r="B7" s="539">
        <v>29987</v>
      </c>
      <c r="C7" s="201" t="s">
        <v>897</v>
      </c>
      <c r="D7" s="202" t="s">
        <v>898</v>
      </c>
      <c r="E7" s="702"/>
      <c r="F7" s="702"/>
      <c r="G7" s="702"/>
      <c r="H7" s="702"/>
      <c r="I7" s="702"/>
      <c r="J7" s="710"/>
      <c r="K7" s="702"/>
      <c r="L7" s="892"/>
      <c r="M7" s="702"/>
      <c r="N7" s="702"/>
      <c r="O7" s="702"/>
      <c r="P7" s="702"/>
      <c r="Q7" s="703"/>
      <c r="R7" s="703"/>
      <c r="S7" s="703"/>
      <c r="T7" s="710"/>
      <c r="U7" s="649"/>
      <c r="V7" s="892"/>
    </row>
    <row r="8" spans="1:22" ht="20.25" x14ac:dyDescent="0.3">
      <c r="A8" s="206">
        <v>4</v>
      </c>
      <c r="B8" s="471">
        <v>29988</v>
      </c>
      <c r="C8" s="208" t="s">
        <v>899</v>
      </c>
      <c r="D8" s="209" t="s">
        <v>900</v>
      </c>
      <c r="E8" s="702"/>
      <c r="F8" s="702"/>
      <c r="G8" s="702"/>
      <c r="H8" s="702"/>
      <c r="I8" s="702"/>
      <c r="J8" s="710"/>
      <c r="K8" s="702"/>
      <c r="L8" s="892"/>
      <c r="M8" s="702"/>
      <c r="N8" s="702"/>
      <c r="O8" s="702"/>
      <c r="P8" s="702"/>
      <c r="Q8" s="703"/>
      <c r="R8" s="703"/>
      <c r="S8" s="703"/>
      <c r="T8" s="710"/>
      <c r="U8" s="649"/>
      <c r="V8" s="892"/>
    </row>
    <row r="9" spans="1:22" ht="20.25" x14ac:dyDescent="0.3">
      <c r="A9" s="206">
        <v>5</v>
      </c>
      <c r="B9" s="539">
        <v>29989</v>
      </c>
      <c r="C9" s="208" t="s">
        <v>181</v>
      </c>
      <c r="D9" s="209" t="s">
        <v>901</v>
      </c>
      <c r="E9" s="702"/>
      <c r="F9" s="702"/>
      <c r="G9" s="702"/>
      <c r="H9" s="702"/>
      <c r="I9" s="702"/>
      <c r="J9" s="710"/>
      <c r="K9" s="702"/>
      <c r="L9" s="892"/>
      <c r="M9" s="702"/>
      <c r="N9" s="702"/>
      <c r="O9" s="702"/>
      <c r="P9" s="702"/>
      <c r="Q9" s="703"/>
      <c r="R9" s="703"/>
      <c r="S9" s="703"/>
      <c r="T9" s="710"/>
      <c r="U9" s="649"/>
      <c r="V9" s="892"/>
    </row>
    <row r="10" spans="1:22" ht="20.25" x14ac:dyDescent="0.3">
      <c r="A10" s="206">
        <v>6</v>
      </c>
      <c r="B10" s="471">
        <v>29990</v>
      </c>
      <c r="C10" s="208" t="s">
        <v>902</v>
      </c>
      <c r="D10" s="209" t="s">
        <v>903</v>
      </c>
      <c r="E10" s="702"/>
      <c r="F10" s="702"/>
      <c r="G10" s="702"/>
      <c r="H10" s="702"/>
      <c r="I10" s="702"/>
      <c r="J10" s="710"/>
      <c r="K10" s="702"/>
      <c r="L10" s="892"/>
      <c r="M10" s="702"/>
      <c r="N10" s="702"/>
      <c r="O10" s="702"/>
      <c r="P10" s="702"/>
      <c r="Q10" s="703"/>
      <c r="R10" s="703"/>
      <c r="S10" s="703"/>
      <c r="T10" s="710"/>
      <c r="U10" s="649"/>
      <c r="V10" s="892"/>
    </row>
    <row r="11" spans="1:22" ht="20.25" x14ac:dyDescent="0.3">
      <c r="A11" s="206">
        <v>7</v>
      </c>
      <c r="B11" s="539">
        <v>29991</v>
      </c>
      <c r="C11" s="208" t="s">
        <v>904</v>
      </c>
      <c r="D11" s="209" t="s">
        <v>905</v>
      </c>
      <c r="E11" s="702"/>
      <c r="F11" s="702"/>
      <c r="G11" s="702"/>
      <c r="H11" s="702"/>
      <c r="I11" s="702"/>
      <c r="J11" s="710"/>
      <c r="K11" s="702"/>
      <c r="L11" s="892"/>
      <c r="M11" s="702"/>
      <c r="N11" s="702"/>
      <c r="O11" s="702"/>
      <c r="P11" s="702"/>
      <c r="Q11" s="703"/>
      <c r="R11" s="703"/>
      <c r="S11" s="703"/>
      <c r="T11" s="710"/>
      <c r="U11" s="649"/>
      <c r="V11" s="892"/>
    </row>
    <row r="12" spans="1:22" ht="20.25" x14ac:dyDescent="0.3">
      <c r="A12" s="206">
        <v>8</v>
      </c>
      <c r="B12" s="471">
        <v>29992</v>
      </c>
      <c r="C12" s="208" t="s">
        <v>55</v>
      </c>
      <c r="D12" s="209" t="s">
        <v>906</v>
      </c>
      <c r="E12" s="702"/>
      <c r="F12" s="702"/>
      <c r="G12" s="702"/>
      <c r="H12" s="702"/>
      <c r="I12" s="702"/>
      <c r="J12" s="710"/>
      <c r="K12" s="702"/>
      <c r="L12" s="892"/>
      <c r="M12" s="702"/>
      <c r="N12" s="702"/>
      <c r="O12" s="702"/>
      <c r="P12" s="702"/>
      <c r="Q12" s="703"/>
      <c r="R12" s="703"/>
      <c r="S12" s="703"/>
      <c r="T12" s="710"/>
      <c r="U12" s="649"/>
      <c r="V12" s="892"/>
    </row>
    <row r="13" spans="1:22" ht="20.25" x14ac:dyDescent="0.3">
      <c r="A13" s="206">
        <v>9</v>
      </c>
      <c r="B13" s="539">
        <v>29993</v>
      </c>
      <c r="C13" s="208" t="s">
        <v>907</v>
      </c>
      <c r="D13" s="209" t="s">
        <v>908</v>
      </c>
      <c r="E13" s="702"/>
      <c r="F13" s="702"/>
      <c r="G13" s="702"/>
      <c r="H13" s="702"/>
      <c r="I13" s="702"/>
      <c r="J13" s="710"/>
      <c r="K13" s="702"/>
      <c r="L13" s="892"/>
      <c r="M13" s="702"/>
      <c r="N13" s="702"/>
      <c r="O13" s="702"/>
      <c r="P13" s="702"/>
      <c r="Q13" s="703"/>
      <c r="R13" s="703"/>
      <c r="S13" s="703"/>
      <c r="T13" s="710"/>
      <c r="U13" s="649"/>
      <c r="V13" s="892"/>
    </row>
    <row r="14" spans="1:22" ht="40.5" x14ac:dyDescent="0.3">
      <c r="A14" s="206">
        <v>10</v>
      </c>
      <c r="B14" s="471">
        <v>29994</v>
      </c>
      <c r="C14" s="208" t="s">
        <v>909</v>
      </c>
      <c r="D14" s="209" t="s">
        <v>910</v>
      </c>
      <c r="E14" s="702"/>
      <c r="F14" s="702"/>
      <c r="G14" s="702"/>
      <c r="H14" s="702"/>
      <c r="I14" s="702"/>
      <c r="J14" s="710"/>
      <c r="K14" s="702"/>
      <c r="L14" s="892"/>
      <c r="M14" s="702"/>
      <c r="N14" s="702"/>
      <c r="O14" s="702"/>
      <c r="P14" s="702"/>
      <c r="Q14" s="703"/>
      <c r="R14" s="703"/>
      <c r="S14" s="703"/>
      <c r="T14" s="710"/>
      <c r="U14" s="649"/>
      <c r="V14" s="892"/>
    </row>
    <row r="15" spans="1:22" ht="40.5" x14ac:dyDescent="0.3">
      <c r="A15" s="206">
        <v>11</v>
      </c>
      <c r="B15" s="539">
        <v>29995</v>
      </c>
      <c r="C15" s="208" t="s">
        <v>911</v>
      </c>
      <c r="D15" s="213" t="s">
        <v>912</v>
      </c>
      <c r="E15" s="702"/>
      <c r="F15" s="702"/>
      <c r="G15" s="702"/>
      <c r="H15" s="702"/>
      <c r="I15" s="702"/>
      <c r="J15" s="710"/>
      <c r="K15" s="702"/>
      <c r="L15" s="892"/>
      <c r="M15" s="702"/>
      <c r="N15" s="702"/>
      <c r="O15" s="702"/>
      <c r="P15" s="702"/>
      <c r="Q15" s="703"/>
      <c r="R15" s="703"/>
      <c r="S15" s="703"/>
      <c r="T15" s="710"/>
      <c r="U15" s="649"/>
      <c r="V15" s="892"/>
    </row>
    <row r="16" spans="1:22" ht="40.5" x14ac:dyDescent="0.3">
      <c r="A16" s="206">
        <v>12</v>
      </c>
      <c r="B16" s="471">
        <v>29996</v>
      </c>
      <c r="C16" s="208" t="s">
        <v>189</v>
      </c>
      <c r="D16" s="213" t="s">
        <v>913</v>
      </c>
      <c r="E16" s="702"/>
      <c r="F16" s="702"/>
      <c r="G16" s="702"/>
      <c r="H16" s="702"/>
      <c r="I16" s="702"/>
      <c r="J16" s="710"/>
      <c r="K16" s="702"/>
      <c r="L16" s="892"/>
      <c r="M16" s="702"/>
      <c r="N16" s="702"/>
      <c r="O16" s="702"/>
      <c r="P16" s="702"/>
      <c r="Q16" s="703"/>
      <c r="R16" s="703"/>
      <c r="S16" s="703"/>
      <c r="T16" s="710"/>
      <c r="U16" s="649"/>
      <c r="V16" s="892"/>
    </row>
    <row r="17" spans="1:22" ht="40.5" x14ac:dyDescent="0.3">
      <c r="A17" s="206">
        <v>13</v>
      </c>
      <c r="B17" s="539">
        <v>29997</v>
      </c>
      <c r="C17" s="208" t="s">
        <v>914</v>
      </c>
      <c r="D17" s="213" t="s">
        <v>107</v>
      </c>
      <c r="E17" s="702"/>
      <c r="F17" s="702"/>
      <c r="G17" s="702"/>
      <c r="H17" s="702"/>
      <c r="I17" s="702"/>
      <c r="J17" s="710"/>
      <c r="K17" s="702"/>
      <c r="L17" s="892"/>
      <c r="M17" s="702"/>
      <c r="N17" s="702"/>
      <c r="O17" s="702"/>
      <c r="P17" s="702"/>
      <c r="Q17" s="703"/>
      <c r="R17" s="703"/>
      <c r="S17" s="703"/>
      <c r="T17" s="710"/>
      <c r="U17" s="649"/>
      <c r="V17" s="892"/>
    </row>
    <row r="18" spans="1:22" ht="40.5" x14ac:dyDescent="0.3">
      <c r="A18" s="206">
        <v>14</v>
      </c>
      <c r="B18" s="471">
        <v>29998</v>
      </c>
      <c r="C18" s="208" t="s">
        <v>5</v>
      </c>
      <c r="D18" s="213" t="s">
        <v>915</v>
      </c>
      <c r="E18" s="702"/>
      <c r="F18" s="702"/>
      <c r="G18" s="702"/>
      <c r="H18" s="702"/>
      <c r="I18" s="702"/>
      <c r="J18" s="710"/>
      <c r="K18" s="702"/>
      <c r="L18" s="892"/>
      <c r="M18" s="702"/>
      <c r="N18" s="702"/>
      <c r="O18" s="702"/>
      <c r="P18" s="702"/>
      <c r="Q18" s="703"/>
      <c r="R18" s="703"/>
      <c r="S18" s="703"/>
      <c r="T18" s="710"/>
      <c r="U18" s="649"/>
      <c r="V18" s="892"/>
    </row>
    <row r="19" spans="1:22" ht="40.5" x14ac:dyDescent="0.3">
      <c r="A19" s="206">
        <v>15</v>
      </c>
      <c r="B19" s="539">
        <v>29999</v>
      </c>
      <c r="C19" s="306" t="s">
        <v>916</v>
      </c>
      <c r="D19" s="307" t="s">
        <v>917</v>
      </c>
      <c r="E19" s="702"/>
      <c r="F19" s="702"/>
      <c r="G19" s="702"/>
      <c r="H19" s="702"/>
      <c r="I19" s="702"/>
      <c r="J19" s="710"/>
      <c r="K19" s="702"/>
      <c r="L19" s="892"/>
      <c r="M19" s="702"/>
      <c r="N19" s="702"/>
      <c r="O19" s="702"/>
      <c r="P19" s="702"/>
      <c r="Q19" s="703"/>
      <c r="R19" s="703"/>
      <c r="S19" s="703"/>
      <c r="T19" s="710"/>
      <c r="U19" s="649"/>
      <c r="V19" s="892"/>
    </row>
    <row r="20" spans="1:22" ht="40.5" x14ac:dyDescent="0.3">
      <c r="A20" s="206">
        <v>16</v>
      </c>
      <c r="B20" s="471">
        <v>30000</v>
      </c>
      <c r="C20" s="306" t="s">
        <v>918</v>
      </c>
      <c r="D20" s="307" t="s">
        <v>919</v>
      </c>
      <c r="E20" s="702"/>
      <c r="F20" s="702"/>
      <c r="G20" s="702"/>
      <c r="H20" s="702"/>
      <c r="I20" s="702"/>
      <c r="J20" s="710"/>
      <c r="K20" s="702"/>
      <c r="L20" s="892"/>
      <c r="M20" s="702"/>
      <c r="N20" s="702"/>
      <c r="O20" s="702"/>
      <c r="P20" s="702"/>
      <c r="Q20" s="703"/>
      <c r="R20" s="703"/>
      <c r="S20" s="703"/>
      <c r="T20" s="710"/>
      <c r="U20" s="649"/>
      <c r="V20" s="892"/>
    </row>
    <row r="21" spans="1:22" ht="40.5" x14ac:dyDescent="0.3">
      <c r="A21" s="206">
        <v>17</v>
      </c>
      <c r="B21" s="539">
        <v>30001</v>
      </c>
      <c r="C21" s="208" t="s">
        <v>920</v>
      </c>
      <c r="D21" s="213" t="s">
        <v>921</v>
      </c>
      <c r="E21" s="702"/>
      <c r="F21" s="702"/>
      <c r="G21" s="702"/>
      <c r="H21" s="702"/>
      <c r="I21" s="702"/>
      <c r="J21" s="710"/>
      <c r="K21" s="702"/>
      <c r="L21" s="892"/>
      <c r="M21" s="702"/>
      <c r="N21" s="702"/>
      <c r="O21" s="702"/>
      <c r="P21" s="702"/>
      <c r="Q21" s="703"/>
      <c r="R21" s="703"/>
      <c r="S21" s="703"/>
      <c r="T21" s="710"/>
      <c r="U21" s="649"/>
      <c r="V21" s="892"/>
    </row>
    <row r="22" spans="1:22" ht="40.5" x14ac:dyDescent="0.3">
      <c r="A22" s="206">
        <v>18</v>
      </c>
      <c r="B22" s="471">
        <v>30002</v>
      </c>
      <c r="C22" s="208" t="s">
        <v>148</v>
      </c>
      <c r="D22" s="213" t="s">
        <v>922</v>
      </c>
      <c r="E22" s="702"/>
      <c r="F22" s="702"/>
      <c r="G22" s="702"/>
      <c r="H22" s="702"/>
      <c r="I22" s="702"/>
      <c r="J22" s="710"/>
      <c r="K22" s="702"/>
      <c r="L22" s="892"/>
      <c r="M22" s="702"/>
      <c r="N22" s="702"/>
      <c r="O22" s="702"/>
      <c r="P22" s="702"/>
      <c r="Q22" s="703"/>
      <c r="R22" s="703"/>
      <c r="S22" s="703"/>
      <c r="T22" s="710"/>
      <c r="U22" s="649"/>
      <c r="V22" s="892"/>
    </row>
    <row r="23" spans="1:22" ht="41.25" thickBot="1" x14ac:dyDescent="0.35">
      <c r="A23" s="214">
        <v>19</v>
      </c>
      <c r="B23" s="713">
        <v>30003</v>
      </c>
      <c r="C23" s="216" t="s">
        <v>923</v>
      </c>
      <c r="D23" s="217" t="s">
        <v>993</v>
      </c>
      <c r="E23" s="704"/>
      <c r="F23" s="704"/>
      <c r="G23" s="704"/>
      <c r="H23" s="704"/>
      <c r="I23" s="704"/>
      <c r="J23" s="711"/>
      <c r="K23" s="704"/>
      <c r="L23" s="893"/>
      <c r="M23" s="704"/>
      <c r="N23" s="704"/>
      <c r="O23" s="704"/>
      <c r="P23" s="704"/>
      <c r="Q23" s="705"/>
      <c r="R23" s="705"/>
      <c r="S23" s="705"/>
      <c r="T23" s="711"/>
      <c r="U23" s="313"/>
      <c r="V23" s="893"/>
    </row>
    <row r="43" spans="1:22" ht="23.25" x14ac:dyDescent="0.35">
      <c r="A43" s="782" t="s">
        <v>1302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782"/>
      <c r="O43" s="782"/>
      <c r="P43" s="782"/>
      <c r="Q43" s="782"/>
      <c r="R43" s="782"/>
      <c r="S43" s="782"/>
      <c r="T43" s="782"/>
    </row>
    <row r="44" spans="1:22" ht="23.25" x14ac:dyDescent="0.35">
      <c r="A44" s="782" t="s">
        <v>1303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782"/>
      <c r="Q44" s="782"/>
      <c r="R44" s="782"/>
      <c r="S44" s="782"/>
      <c r="T44" s="782"/>
    </row>
    <row r="45" spans="1:22" ht="24" thickBot="1" x14ac:dyDescent="0.4">
      <c r="A45" s="828" t="s">
        <v>1309</v>
      </c>
      <c r="B45" s="828"/>
      <c r="C45" s="828"/>
      <c r="D45" s="828"/>
      <c r="E45" s="828"/>
      <c r="F45" s="828"/>
      <c r="G45" s="828"/>
      <c r="H45" s="828"/>
      <c r="I45" s="828"/>
      <c r="J45" s="828"/>
      <c r="K45" s="828"/>
      <c r="L45" s="828"/>
      <c r="M45" s="828"/>
      <c r="N45" s="828"/>
      <c r="O45" s="828"/>
      <c r="P45" s="828"/>
      <c r="Q45" s="828"/>
      <c r="R45" s="828"/>
      <c r="S45" s="828"/>
      <c r="T45" s="828"/>
    </row>
    <row r="46" spans="1:22" ht="63.75" thickBot="1" x14ac:dyDescent="0.25">
      <c r="A46" s="194" t="s">
        <v>462</v>
      </c>
      <c r="B46" s="255" t="s">
        <v>1</v>
      </c>
      <c r="C46" s="811" t="s">
        <v>463</v>
      </c>
      <c r="D46" s="811"/>
      <c r="E46" s="698">
        <v>22423</v>
      </c>
      <c r="F46" s="698">
        <v>22437</v>
      </c>
      <c r="G46" s="698">
        <v>22444</v>
      </c>
      <c r="H46" s="698" t="s">
        <v>1307</v>
      </c>
      <c r="I46" s="698">
        <v>22458</v>
      </c>
      <c r="J46" s="698">
        <v>22465</v>
      </c>
      <c r="K46" s="698">
        <v>22472</v>
      </c>
      <c r="L46" s="698">
        <v>22479</v>
      </c>
      <c r="M46" s="698">
        <v>22486</v>
      </c>
      <c r="N46" s="698">
        <v>22493</v>
      </c>
      <c r="O46" s="698">
        <v>22500</v>
      </c>
      <c r="P46" s="698">
        <v>22507</v>
      </c>
      <c r="Q46" s="698">
        <v>22514</v>
      </c>
      <c r="R46" s="698">
        <v>22521</v>
      </c>
      <c r="S46" s="698">
        <v>22528</v>
      </c>
      <c r="T46" s="706">
        <v>22535</v>
      </c>
      <c r="U46" s="706">
        <v>22542</v>
      </c>
      <c r="V46" s="698">
        <v>22549</v>
      </c>
    </row>
    <row r="47" spans="1:22" ht="20.25" x14ac:dyDescent="0.3">
      <c r="A47" s="547">
        <v>1</v>
      </c>
      <c r="B47" s="714">
        <v>30004</v>
      </c>
      <c r="C47" s="715" t="s">
        <v>88</v>
      </c>
      <c r="D47" s="716" t="s">
        <v>924</v>
      </c>
      <c r="E47" s="712"/>
      <c r="F47" s="712"/>
      <c r="G47" s="712"/>
      <c r="H47" s="712"/>
      <c r="I47" s="712"/>
      <c r="J47" s="709"/>
      <c r="K47" s="712"/>
      <c r="L47" s="891" t="s">
        <v>1305</v>
      </c>
      <c r="M47" s="712"/>
      <c r="N47" s="712"/>
      <c r="O47" s="712"/>
      <c r="P47" s="712"/>
      <c r="Q47" s="701"/>
      <c r="R47" s="701"/>
      <c r="S47" s="701"/>
      <c r="T47" s="709"/>
      <c r="U47" s="707"/>
      <c r="V47" s="891" t="s">
        <v>1306</v>
      </c>
    </row>
    <row r="48" spans="1:22" ht="20.25" x14ac:dyDescent="0.3">
      <c r="A48" s="206">
        <v>2</v>
      </c>
      <c r="B48" s="539">
        <v>30005</v>
      </c>
      <c r="C48" s="306" t="s">
        <v>925</v>
      </c>
      <c r="D48" s="339" t="s">
        <v>926</v>
      </c>
      <c r="E48" s="702"/>
      <c r="F48" s="702"/>
      <c r="G48" s="702"/>
      <c r="H48" s="702"/>
      <c r="I48" s="702"/>
      <c r="J48" s="710"/>
      <c r="K48" s="702"/>
      <c r="L48" s="892"/>
      <c r="M48" s="702"/>
      <c r="N48" s="702"/>
      <c r="O48" s="702"/>
      <c r="P48" s="702"/>
      <c r="Q48" s="703"/>
      <c r="R48" s="703"/>
      <c r="S48" s="703"/>
      <c r="T48" s="710"/>
      <c r="U48" s="649"/>
      <c r="V48" s="892"/>
    </row>
    <row r="49" spans="1:22" ht="20.25" x14ac:dyDescent="0.3">
      <c r="A49" s="206">
        <v>3</v>
      </c>
      <c r="B49" s="471">
        <v>30006</v>
      </c>
      <c r="C49" s="208" t="s">
        <v>110</v>
      </c>
      <c r="D49" s="244" t="s">
        <v>1052</v>
      </c>
      <c r="E49" s="702"/>
      <c r="F49" s="702"/>
      <c r="G49" s="702"/>
      <c r="H49" s="702"/>
      <c r="I49" s="702"/>
      <c r="J49" s="710"/>
      <c r="K49" s="702"/>
      <c r="L49" s="892"/>
      <c r="M49" s="702"/>
      <c r="N49" s="702"/>
      <c r="O49" s="702"/>
      <c r="P49" s="702"/>
      <c r="Q49" s="703"/>
      <c r="R49" s="703"/>
      <c r="S49" s="703"/>
      <c r="T49" s="710"/>
      <c r="U49" s="649"/>
      <c r="V49" s="892"/>
    </row>
    <row r="50" spans="1:22" ht="20.25" x14ac:dyDescent="0.3">
      <c r="A50" s="206">
        <v>4</v>
      </c>
      <c r="B50" s="206">
        <v>30007</v>
      </c>
      <c r="C50" s="244" t="s">
        <v>1050</v>
      </c>
      <c r="D50" s="244" t="s">
        <v>1051</v>
      </c>
      <c r="E50" s="702"/>
      <c r="F50" s="702"/>
      <c r="G50" s="702"/>
      <c r="H50" s="702"/>
      <c r="I50" s="702"/>
      <c r="J50" s="710"/>
      <c r="K50" s="702"/>
      <c r="L50" s="892"/>
      <c r="M50" s="702"/>
      <c r="N50" s="702"/>
      <c r="O50" s="702"/>
      <c r="P50" s="702"/>
      <c r="Q50" s="703"/>
      <c r="R50" s="703"/>
      <c r="S50" s="703"/>
      <c r="T50" s="710"/>
      <c r="U50" s="649"/>
      <c r="V50" s="892"/>
    </row>
    <row r="51" spans="1:22" ht="20.25" x14ac:dyDescent="0.3">
      <c r="A51" s="206">
        <v>5</v>
      </c>
      <c r="B51" s="206">
        <v>30008</v>
      </c>
      <c r="C51" s="244" t="s">
        <v>1111</v>
      </c>
      <c r="D51" s="247" t="s">
        <v>1112</v>
      </c>
      <c r="E51" s="702"/>
      <c r="F51" s="702"/>
      <c r="G51" s="702"/>
      <c r="H51" s="702"/>
      <c r="I51" s="702"/>
      <c r="J51" s="710"/>
      <c r="K51" s="702"/>
      <c r="L51" s="892"/>
      <c r="M51" s="702"/>
      <c r="N51" s="702"/>
      <c r="O51" s="702"/>
      <c r="P51" s="702"/>
      <c r="Q51" s="703"/>
      <c r="R51" s="703"/>
      <c r="S51" s="703"/>
      <c r="T51" s="710"/>
      <c r="U51" s="649"/>
      <c r="V51" s="892"/>
    </row>
    <row r="52" spans="1:22" ht="20.25" x14ac:dyDescent="0.3">
      <c r="A52" s="206">
        <v>6</v>
      </c>
      <c r="B52" s="539">
        <v>30009</v>
      </c>
      <c r="C52" s="208" t="s">
        <v>1049</v>
      </c>
      <c r="D52" s="213" t="s">
        <v>427</v>
      </c>
      <c r="E52" s="702"/>
      <c r="F52" s="702"/>
      <c r="G52" s="702"/>
      <c r="H52" s="702"/>
      <c r="I52" s="702"/>
      <c r="J52" s="710"/>
      <c r="K52" s="702"/>
      <c r="L52" s="892"/>
      <c r="M52" s="702"/>
      <c r="N52" s="702"/>
      <c r="O52" s="702"/>
      <c r="P52" s="702"/>
      <c r="Q52" s="703"/>
      <c r="R52" s="703"/>
      <c r="S52" s="703"/>
      <c r="T52" s="710"/>
      <c r="U52" s="649"/>
      <c r="V52" s="892"/>
    </row>
    <row r="53" spans="1:22" ht="20.25" x14ac:dyDescent="0.3">
      <c r="A53" s="206">
        <v>7</v>
      </c>
      <c r="B53" s="471">
        <v>30010</v>
      </c>
      <c r="C53" s="208" t="s">
        <v>1043</v>
      </c>
      <c r="D53" s="247" t="s">
        <v>1044</v>
      </c>
      <c r="E53" s="702"/>
      <c r="F53" s="702"/>
      <c r="G53" s="702"/>
      <c r="H53" s="702"/>
      <c r="I53" s="702"/>
      <c r="J53" s="710"/>
      <c r="K53" s="702"/>
      <c r="L53" s="892"/>
      <c r="M53" s="702"/>
      <c r="N53" s="702"/>
      <c r="O53" s="702"/>
      <c r="P53" s="702"/>
      <c r="Q53" s="703"/>
      <c r="R53" s="703"/>
      <c r="S53" s="703"/>
      <c r="T53" s="710"/>
      <c r="U53" s="649"/>
      <c r="V53" s="892"/>
    </row>
    <row r="54" spans="1:22" ht="20.25" x14ac:dyDescent="0.3">
      <c r="A54" s="206">
        <v>8</v>
      </c>
      <c r="B54" s="539">
        <v>30011</v>
      </c>
      <c r="C54" s="208" t="s">
        <v>544</v>
      </c>
      <c r="D54" s="247" t="s">
        <v>1244</v>
      </c>
      <c r="E54" s="702"/>
      <c r="F54" s="702"/>
      <c r="G54" s="702"/>
      <c r="H54" s="702"/>
      <c r="I54" s="702"/>
      <c r="J54" s="710"/>
      <c r="K54" s="702"/>
      <c r="L54" s="892"/>
      <c r="M54" s="702"/>
      <c r="N54" s="702"/>
      <c r="O54" s="702"/>
      <c r="P54" s="702"/>
      <c r="Q54" s="703"/>
      <c r="R54" s="703"/>
      <c r="S54" s="703"/>
      <c r="T54" s="710"/>
      <c r="U54" s="649"/>
      <c r="V54" s="892"/>
    </row>
    <row r="55" spans="1:22" ht="20.25" x14ac:dyDescent="0.3">
      <c r="A55" s="206">
        <v>9</v>
      </c>
      <c r="B55" s="471">
        <v>30012</v>
      </c>
      <c r="C55" s="360" t="s">
        <v>1163</v>
      </c>
      <c r="D55" s="408" t="s">
        <v>1164</v>
      </c>
      <c r="E55" s="702"/>
      <c r="F55" s="702"/>
      <c r="G55" s="702"/>
      <c r="H55" s="702"/>
      <c r="I55" s="702"/>
      <c r="J55" s="710"/>
      <c r="K55" s="702"/>
      <c r="L55" s="892"/>
      <c r="M55" s="702"/>
      <c r="N55" s="702"/>
      <c r="O55" s="702"/>
      <c r="P55" s="702"/>
      <c r="Q55" s="703"/>
      <c r="R55" s="703"/>
      <c r="S55" s="703"/>
      <c r="T55" s="710"/>
      <c r="U55" s="649"/>
      <c r="V55" s="892"/>
    </row>
    <row r="56" spans="1:22" ht="40.5" x14ac:dyDescent="0.3">
      <c r="A56" s="206">
        <v>10</v>
      </c>
      <c r="B56" s="539">
        <v>30013</v>
      </c>
      <c r="C56" s="360" t="s">
        <v>460</v>
      </c>
      <c r="D56" s="408" t="s">
        <v>1203</v>
      </c>
      <c r="E56" s="702"/>
      <c r="F56" s="702"/>
      <c r="G56" s="702"/>
      <c r="H56" s="702"/>
      <c r="I56" s="702"/>
      <c r="J56" s="710"/>
      <c r="K56" s="702"/>
      <c r="L56" s="892"/>
      <c r="M56" s="702"/>
      <c r="N56" s="702"/>
      <c r="O56" s="702"/>
      <c r="P56" s="702"/>
      <c r="Q56" s="703"/>
      <c r="R56" s="703"/>
      <c r="S56" s="703"/>
      <c r="T56" s="710"/>
      <c r="U56" s="649"/>
      <c r="V56" s="892"/>
    </row>
    <row r="57" spans="1:22" ht="40.5" x14ac:dyDescent="0.3">
      <c r="A57" s="206">
        <v>11</v>
      </c>
      <c r="B57" s="206">
        <v>30014</v>
      </c>
      <c r="C57" s="360" t="s">
        <v>1233</v>
      </c>
      <c r="D57" s="408" t="s">
        <v>1234</v>
      </c>
      <c r="E57" s="702"/>
      <c r="F57" s="702"/>
      <c r="G57" s="702"/>
      <c r="H57" s="702"/>
      <c r="I57" s="702"/>
      <c r="J57" s="710"/>
      <c r="K57" s="702"/>
      <c r="L57" s="892"/>
      <c r="M57" s="702"/>
      <c r="N57" s="702"/>
      <c r="O57" s="702"/>
      <c r="P57" s="702"/>
      <c r="Q57" s="703"/>
      <c r="R57" s="703"/>
      <c r="S57" s="703"/>
      <c r="T57" s="710"/>
      <c r="U57" s="649"/>
      <c r="V57" s="892"/>
    </row>
    <row r="58" spans="1:22" ht="40.5" x14ac:dyDescent="0.3">
      <c r="A58" s="206">
        <v>12</v>
      </c>
      <c r="B58" s="206">
        <v>30015</v>
      </c>
      <c r="C58" s="360" t="s">
        <v>1246</v>
      </c>
      <c r="D58" s="408" t="s">
        <v>1247</v>
      </c>
      <c r="E58" s="702"/>
      <c r="F58" s="702"/>
      <c r="G58" s="702"/>
      <c r="H58" s="702"/>
      <c r="I58" s="702"/>
      <c r="J58" s="710"/>
      <c r="K58" s="702"/>
      <c r="L58" s="892"/>
      <c r="M58" s="702"/>
      <c r="N58" s="702"/>
      <c r="O58" s="702"/>
      <c r="P58" s="702"/>
      <c r="Q58" s="703"/>
      <c r="R58" s="703"/>
      <c r="S58" s="703"/>
      <c r="T58" s="710"/>
      <c r="U58" s="649"/>
      <c r="V58" s="892"/>
    </row>
    <row r="59" spans="1:22" ht="40.5" x14ac:dyDescent="0.3">
      <c r="A59" s="206">
        <v>13</v>
      </c>
      <c r="B59" s="199">
        <v>30016</v>
      </c>
      <c r="C59" s="201" t="s">
        <v>118</v>
      </c>
      <c r="D59" s="202" t="s">
        <v>950</v>
      </c>
      <c r="E59" s="702"/>
      <c r="F59" s="702"/>
      <c r="G59" s="702"/>
      <c r="H59" s="702"/>
      <c r="I59" s="702"/>
      <c r="J59" s="710"/>
      <c r="K59" s="702"/>
      <c r="L59" s="892"/>
      <c r="M59" s="702"/>
      <c r="N59" s="702"/>
      <c r="O59" s="702"/>
      <c r="P59" s="702"/>
      <c r="Q59" s="703"/>
      <c r="R59" s="703"/>
      <c r="S59" s="703"/>
      <c r="T59" s="710"/>
      <c r="U59" s="649"/>
      <c r="V59" s="892"/>
    </row>
    <row r="60" spans="1:22" ht="40.5" x14ac:dyDescent="0.3">
      <c r="A60" s="206">
        <v>14</v>
      </c>
      <c r="B60" s="206">
        <v>30017</v>
      </c>
      <c r="C60" s="208" t="s">
        <v>994</v>
      </c>
      <c r="D60" s="209" t="s">
        <v>927</v>
      </c>
      <c r="E60" s="702"/>
      <c r="F60" s="702"/>
      <c r="G60" s="702"/>
      <c r="H60" s="702"/>
      <c r="I60" s="702"/>
      <c r="J60" s="710"/>
      <c r="K60" s="702"/>
      <c r="L60" s="892"/>
      <c r="M60" s="702"/>
      <c r="N60" s="702"/>
      <c r="O60" s="702"/>
      <c r="P60" s="702"/>
      <c r="Q60" s="703"/>
      <c r="R60" s="703"/>
      <c r="S60" s="703"/>
      <c r="T60" s="710"/>
      <c r="U60" s="649"/>
      <c r="V60" s="892"/>
    </row>
    <row r="61" spans="1:22" ht="40.5" x14ac:dyDescent="0.3">
      <c r="A61" s="206">
        <v>15</v>
      </c>
      <c r="B61" s="206">
        <v>30018</v>
      </c>
      <c r="C61" s="208" t="s">
        <v>928</v>
      </c>
      <c r="D61" s="209" t="s">
        <v>1120</v>
      </c>
      <c r="E61" s="702"/>
      <c r="F61" s="702"/>
      <c r="G61" s="702"/>
      <c r="H61" s="702"/>
      <c r="I61" s="702"/>
      <c r="J61" s="710"/>
      <c r="K61" s="702"/>
      <c r="L61" s="892"/>
      <c r="M61" s="702"/>
      <c r="N61" s="702"/>
      <c r="O61" s="702"/>
      <c r="P61" s="702"/>
      <c r="Q61" s="703"/>
      <c r="R61" s="703"/>
      <c r="S61" s="703"/>
      <c r="T61" s="710"/>
      <c r="U61" s="649"/>
      <c r="V61" s="892"/>
    </row>
    <row r="62" spans="1:22" ht="40.5" x14ac:dyDescent="0.3">
      <c r="A62" s="206">
        <v>16</v>
      </c>
      <c r="B62" s="206">
        <v>30019</v>
      </c>
      <c r="C62" s="208" t="s">
        <v>929</v>
      </c>
      <c r="D62" s="209" t="s">
        <v>930</v>
      </c>
      <c r="E62" s="702"/>
      <c r="F62" s="702"/>
      <c r="G62" s="702"/>
      <c r="H62" s="702"/>
      <c r="I62" s="702"/>
      <c r="J62" s="710"/>
      <c r="K62" s="702"/>
      <c r="L62" s="892"/>
      <c r="M62" s="702"/>
      <c r="N62" s="702"/>
      <c r="O62" s="702"/>
      <c r="P62" s="702"/>
      <c r="Q62" s="703"/>
      <c r="R62" s="703"/>
      <c r="S62" s="703"/>
      <c r="T62" s="710"/>
      <c r="U62" s="649"/>
      <c r="V62" s="892"/>
    </row>
    <row r="63" spans="1:22" ht="40.5" x14ac:dyDescent="0.3">
      <c r="A63" s="206">
        <v>17</v>
      </c>
      <c r="B63" s="206">
        <v>30020</v>
      </c>
      <c r="C63" s="208" t="s">
        <v>932</v>
      </c>
      <c r="D63" s="209" t="s">
        <v>951</v>
      </c>
      <c r="E63" s="702"/>
      <c r="F63" s="702"/>
      <c r="G63" s="702"/>
      <c r="H63" s="702"/>
      <c r="I63" s="702"/>
      <c r="J63" s="710"/>
      <c r="K63" s="702"/>
      <c r="L63" s="892"/>
      <c r="M63" s="702"/>
      <c r="N63" s="702"/>
      <c r="O63" s="702"/>
      <c r="P63" s="702"/>
      <c r="Q63" s="703"/>
      <c r="R63" s="703"/>
      <c r="S63" s="703"/>
      <c r="T63" s="710"/>
      <c r="U63" s="649"/>
      <c r="V63" s="892"/>
    </row>
    <row r="64" spans="1:22" ht="40.5" x14ac:dyDescent="0.3">
      <c r="A64" s="206">
        <v>18</v>
      </c>
      <c r="B64" s="206">
        <v>30021</v>
      </c>
      <c r="C64" s="208" t="s">
        <v>933</v>
      </c>
      <c r="D64" s="209" t="s">
        <v>995</v>
      </c>
      <c r="E64" s="702"/>
      <c r="F64" s="702"/>
      <c r="G64" s="702"/>
      <c r="H64" s="702"/>
      <c r="I64" s="702"/>
      <c r="J64" s="710"/>
      <c r="K64" s="702"/>
      <c r="L64" s="892"/>
      <c r="M64" s="702"/>
      <c r="N64" s="702"/>
      <c r="O64" s="702"/>
      <c r="P64" s="702"/>
      <c r="Q64" s="703"/>
      <c r="R64" s="703"/>
      <c r="S64" s="703"/>
      <c r="T64" s="710"/>
      <c r="U64" s="649"/>
      <c r="V64" s="892"/>
    </row>
    <row r="65" spans="1:22" ht="41.25" thickBot="1" x14ac:dyDescent="0.35">
      <c r="A65" s="214">
        <v>19</v>
      </c>
      <c r="B65" s="214">
        <v>30022</v>
      </c>
      <c r="C65" s="216" t="s">
        <v>934</v>
      </c>
      <c r="D65" s="300" t="s">
        <v>935</v>
      </c>
      <c r="E65" s="704"/>
      <c r="F65" s="704"/>
      <c r="G65" s="704"/>
      <c r="H65" s="704"/>
      <c r="I65" s="704"/>
      <c r="J65" s="711"/>
      <c r="K65" s="704"/>
      <c r="L65" s="893"/>
      <c r="M65" s="704"/>
      <c r="N65" s="704"/>
      <c r="O65" s="704"/>
      <c r="P65" s="704"/>
      <c r="Q65" s="705"/>
      <c r="R65" s="705"/>
      <c r="S65" s="705"/>
      <c r="T65" s="711"/>
      <c r="U65" s="313"/>
      <c r="V65" s="893"/>
    </row>
    <row r="84" spans="1:22" ht="23.25" x14ac:dyDescent="0.35">
      <c r="A84" s="782" t="s">
        <v>1302</v>
      </c>
      <c r="B84" s="782"/>
      <c r="C84" s="782"/>
      <c r="D84" s="782"/>
      <c r="E84" s="782"/>
      <c r="F84" s="782"/>
      <c r="G84" s="782"/>
      <c r="H84" s="782"/>
      <c r="I84" s="782"/>
      <c r="J84" s="782"/>
      <c r="K84" s="782"/>
      <c r="L84" s="782"/>
      <c r="M84" s="782"/>
      <c r="N84" s="782"/>
      <c r="O84" s="782"/>
      <c r="P84" s="782"/>
      <c r="Q84" s="782"/>
      <c r="R84" s="782"/>
      <c r="S84" s="782"/>
      <c r="T84" s="782"/>
    </row>
    <row r="85" spans="1:22" ht="23.25" x14ac:dyDescent="0.35">
      <c r="A85" s="782" t="s">
        <v>1303</v>
      </c>
      <c r="B85" s="782"/>
      <c r="C85" s="782"/>
      <c r="D85" s="782"/>
      <c r="E85" s="782"/>
      <c r="F85" s="782"/>
      <c r="G85" s="782"/>
      <c r="H85" s="782"/>
      <c r="I85" s="782"/>
      <c r="J85" s="782"/>
      <c r="K85" s="782"/>
      <c r="L85" s="782"/>
      <c r="M85" s="782"/>
      <c r="N85" s="782"/>
      <c r="O85" s="782"/>
      <c r="P85" s="782"/>
      <c r="Q85" s="782"/>
      <c r="R85" s="782"/>
      <c r="S85" s="782"/>
      <c r="T85" s="782"/>
    </row>
    <row r="86" spans="1:22" ht="24" thickBot="1" x14ac:dyDescent="0.4">
      <c r="A86" s="828" t="s">
        <v>1310</v>
      </c>
      <c r="B86" s="828"/>
      <c r="C86" s="828"/>
      <c r="D86" s="828"/>
      <c r="E86" s="828"/>
      <c r="F86" s="828"/>
      <c r="G86" s="828"/>
      <c r="H86" s="828"/>
      <c r="I86" s="828"/>
      <c r="J86" s="828"/>
      <c r="K86" s="828"/>
      <c r="L86" s="828"/>
      <c r="M86" s="828"/>
      <c r="N86" s="828"/>
      <c r="O86" s="828"/>
      <c r="P86" s="828"/>
      <c r="Q86" s="828"/>
      <c r="R86" s="828"/>
      <c r="S86" s="828"/>
      <c r="T86" s="828"/>
    </row>
    <row r="87" spans="1:22" ht="63.75" thickBot="1" x14ac:dyDescent="0.25">
      <c r="A87" s="194" t="s">
        <v>462</v>
      </c>
      <c r="B87" s="255" t="s">
        <v>1</v>
      </c>
      <c r="C87" s="811" t="s">
        <v>463</v>
      </c>
      <c r="D87" s="811"/>
      <c r="E87" s="698">
        <v>22423</v>
      </c>
      <c r="F87" s="698">
        <v>22437</v>
      </c>
      <c r="G87" s="698">
        <v>22444</v>
      </c>
      <c r="H87" s="698" t="s">
        <v>1307</v>
      </c>
      <c r="I87" s="698">
        <v>22458</v>
      </c>
      <c r="J87" s="698">
        <v>22465</v>
      </c>
      <c r="K87" s="698">
        <v>22472</v>
      </c>
      <c r="L87" s="698">
        <v>22479</v>
      </c>
      <c r="M87" s="698">
        <v>22486</v>
      </c>
      <c r="N87" s="698">
        <v>22493</v>
      </c>
      <c r="O87" s="698">
        <v>22500</v>
      </c>
      <c r="P87" s="698">
        <v>22507</v>
      </c>
      <c r="Q87" s="698">
        <v>22514</v>
      </c>
      <c r="R87" s="698">
        <v>22521</v>
      </c>
      <c r="S87" s="698">
        <v>22528</v>
      </c>
      <c r="T87" s="706">
        <v>22535</v>
      </c>
      <c r="U87" s="706">
        <v>22542</v>
      </c>
      <c r="V87" s="698">
        <v>22549</v>
      </c>
    </row>
    <row r="88" spans="1:22" ht="20.25" x14ac:dyDescent="0.3">
      <c r="A88" s="547">
        <v>1</v>
      </c>
      <c r="B88" s="547">
        <v>30023</v>
      </c>
      <c r="C88" s="715" t="s">
        <v>936</v>
      </c>
      <c r="D88" s="716" t="s">
        <v>952</v>
      </c>
      <c r="E88" s="712"/>
      <c r="F88" s="712"/>
      <c r="G88" s="712"/>
      <c r="H88" s="712"/>
      <c r="I88" s="712"/>
      <c r="J88" s="709"/>
      <c r="K88" s="712"/>
      <c r="L88" s="891" t="s">
        <v>1305</v>
      </c>
      <c r="M88" s="712"/>
      <c r="N88" s="712"/>
      <c r="O88" s="712"/>
      <c r="P88" s="712"/>
      <c r="Q88" s="701"/>
      <c r="R88" s="701"/>
      <c r="S88" s="701"/>
      <c r="T88" s="709"/>
      <c r="U88" s="707"/>
      <c r="V88" s="891" t="s">
        <v>1306</v>
      </c>
    </row>
    <row r="89" spans="1:22" ht="20.25" x14ac:dyDescent="0.3">
      <c r="A89" s="206">
        <v>2</v>
      </c>
      <c r="B89" s="206">
        <v>30024</v>
      </c>
      <c r="C89" s="208" t="s">
        <v>243</v>
      </c>
      <c r="D89" s="213" t="s">
        <v>953</v>
      </c>
      <c r="E89" s="702"/>
      <c r="F89" s="702"/>
      <c r="G89" s="702"/>
      <c r="H89" s="702"/>
      <c r="I89" s="702"/>
      <c r="J89" s="710"/>
      <c r="K89" s="702"/>
      <c r="L89" s="892"/>
      <c r="M89" s="702"/>
      <c r="N89" s="702"/>
      <c r="O89" s="702"/>
      <c r="P89" s="702"/>
      <c r="Q89" s="703"/>
      <c r="R89" s="703"/>
      <c r="S89" s="703"/>
      <c r="T89" s="710"/>
      <c r="U89" s="649"/>
      <c r="V89" s="892"/>
    </row>
    <row r="90" spans="1:22" ht="20.25" x14ac:dyDescent="0.3">
      <c r="A90" s="199">
        <v>3</v>
      </c>
      <c r="B90" s="206">
        <v>30025</v>
      </c>
      <c r="C90" s="208" t="s">
        <v>937</v>
      </c>
      <c r="D90" s="213" t="s">
        <v>938</v>
      </c>
      <c r="E90" s="702"/>
      <c r="F90" s="702"/>
      <c r="G90" s="702"/>
      <c r="H90" s="702"/>
      <c r="I90" s="702"/>
      <c r="J90" s="710"/>
      <c r="K90" s="702"/>
      <c r="L90" s="892"/>
      <c r="M90" s="702"/>
      <c r="N90" s="702"/>
      <c r="O90" s="702"/>
      <c r="P90" s="702"/>
      <c r="Q90" s="703"/>
      <c r="R90" s="703"/>
      <c r="S90" s="703"/>
      <c r="T90" s="710"/>
      <c r="U90" s="649"/>
      <c r="V90" s="892"/>
    </row>
    <row r="91" spans="1:22" ht="20.25" x14ac:dyDescent="0.3">
      <c r="A91" s="206">
        <v>4</v>
      </c>
      <c r="B91" s="206">
        <v>30026</v>
      </c>
      <c r="C91" s="208" t="s">
        <v>939</v>
      </c>
      <c r="D91" s="213" t="s">
        <v>940</v>
      </c>
      <c r="E91" s="702"/>
      <c r="F91" s="702"/>
      <c r="G91" s="702"/>
      <c r="H91" s="702"/>
      <c r="I91" s="702"/>
      <c r="J91" s="710"/>
      <c r="K91" s="702"/>
      <c r="L91" s="892"/>
      <c r="M91" s="702"/>
      <c r="N91" s="702"/>
      <c r="O91" s="702"/>
      <c r="P91" s="702"/>
      <c r="Q91" s="703"/>
      <c r="R91" s="703"/>
      <c r="S91" s="703"/>
      <c r="T91" s="710"/>
      <c r="U91" s="649"/>
      <c r="V91" s="892"/>
    </row>
    <row r="92" spans="1:22" ht="20.25" x14ac:dyDescent="0.3">
      <c r="A92" s="199">
        <v>5</v>
      </c>
      <c r="B92" s="206">
        <v>30027</v>
      </c>
      <c r="C92" s="208" t="s">
        <v>941</v>
      </c>
      <c r="D92" s="213" t="s">
        <v>954</v>
      </c>
      <c r="E92" s="702"/>
      <c r="F92" s="702"/>
      <c r="G92" s="702"/>
      <c r="H92" s="702"/>
      <c r="I92" s="702"/>
      <c r="J92" s="710"/>
      <c r="K92" s="702"/>
      <c r="L92" s="892"/>
      <c r="M92" s="702"/>
      <c r="N92" s="702"/>
      <c r="O92" s="702"/>
      <c r="P92" s="702"/>
      <c r="Q92" s="703"/>
      <c r="R92" s="703"/>
      <c r="S92" s="703"/>
      <c r="T92" s="710"/>
      <c r="U92" s="649"/>
      <c r="V92" s="892"/>
    </row>
    <row r="93" spans="1:22" ht="20.25" x14ac:dyDescent="0.3">
      <c r="A93" s="206">
        <v>6</v>
      </c>
      <c r="B93" s="206">
        <v>30028</v>
      </c>
      <c r="C93" s="208" t="s">
        <v>942</v>
      </c>
      <c r="D93" s="213" t="s">
        <v>955</v>
      </c>
      <c r="E93" s="702"/>
      <c r="F93" s="702"/>
      <c r="G93" s="702"/>
      <c r="H93" s="702"/>
      <c r="I93" s="702"/>
      <c r="J93" s="710"/>
      <c r="K93" s="702"/>
      <c r="L93" s="892"/>
      <c r="M93" s="702"/>
      <c r="N93" s="702"/>
      <c r="O93" s="702"/>
      <c r="P93" s="702"/>
      <c r="Q93" s="703"/>
      <c r="R93" s="703"/>
      <c r="S93" s="703"/>
      <c r="T93" s="710"/>
      <c r="U93" s="649"/>
      <c r="V93" s="892"/>
    </row>
    <row r="94" spans="1:22" ht="20.25" x14ac:dyDescent="0.3">
      <c r="A94" s="199">
        <v>7</v>
      </c>
      <c r="B94" s="206">
        <v>30029</v>
      </c>
      <c r="C94" s="306" t="s">
        <v>943</v>
      </c>
      <c r="D94" s="307" t="s">
        <v>944</v>
      </c>
      <c r="E94" s="702"/>
      <c r="F94" s="702"/>
      <c r="G94" s="702"/>
      <c r="H94" s="702"/>
      <c r="I94" s="702"/>
      <c r="J94" s="710"/>
      <c r="K94" s="702"/>
      <c r="L94" s="892"/>
      <c r="M94" s="702"/>
      <c r="N94" s="702"/>
      <c r="O94" s="702"/>
      <c r="P94" s="702"/>
      <c r="Q94" s="703"/>
      <c r="R94" s="703"/>
      <c r="S94" s="703"/>
      <c r="T94" s="710"/>
      <c r="U94" s="649"/>
      <c r="V94" s="892"/>
    </row>
    <row r="95" spans="1:22" ht="20.25" x14ac:dyDescent="0.3">
      <c r="A95" s="206">
        <v>8</v>
      </c>
      <c r="B95" s="206">
        <v>30030</v>
      </c>
      <c r="C95" s="306" t="s">
        <v>945</v>
      </c>
      <c r="D95" s="307" t="s">
        <v>956</v>
      </c>
      <c r="E95" s="702"/>
      <c r="F95" s="702"/>
      <c r="G95" s="702"/>
      <c r="H95" s="702"/>
      <c r="I95" s="702"/>
      <c r="J95" s="710"/>
      <c r="K95" s="702"/>
      <c r="L95" s="892"/>
      <c r="M95" s="702"/>
      <c r="N95" s="702"/>
      <c r="O95" s="702"/>
      <c r="P95" s="702"/>
      <c r="Q95" s="703"/>
      <c r="R95" s="703"/>
      <c r="S95" s="703"/>
      <c r="T95" s="710"/>
      <c r="U95" s="649"/>
      <c r="V95" s="892"/>
    </row>
    <row r="96" spans="1:22" ht="20.25" x14ac:dyDescent="0.3">
      <c r="A96" s="199">
        <v>9</v>
      </c>
      <c r="B96" s="206">
        <v>30031</v>
      </c>
      <c r="C96" s="208" t="s">
        <v>946</v>
      </c>
      <c r="D96" s="213" t="s">
        <v>957</v>
      </c>
      <c r="E96" s="702"/>
      <c r="F96" s="702"/>
      <c r="G96" s="702"/>
      <c r="H96" s="702"/>
      <c r="I96" s="702"/>
      <c r="J96" s="710"/>
      <c r="K96" s="702"/>
      <c r="L96" s="892"/>
      <c r="M96" s="702"/>
      <c r="N96" s="702"/>
      <c r="O96" s="702"/>
      <c r="P96" s="702"/>
      <c r="Q96" s="703"/>
      <c r="R96" s="703"/>
      <c r="S96" s="703"/>
      <c r="T96" s="710"/>
      <c r="U96" s="649"/>
      <c r="V96" s="892"/>
    </row>
    <row r="97" spans="1:22" ht="40.5" x14ac:dyDescent="0.3">
      <c r="A97" s="206">
        <v>10</v>
      </c>
      <c r="B97" s="206">
        <v>30032</v>
      </c>
      <c r="C97" s="208" t="s">
        <v>116</v>
      </c>
      <c r="D97" s="213" t="s">
        <v>958</v>
      </c>
      <c r="E97" s="702"/>
      <c r="F97" s="702"/>
      <c r="G97" s="702"/>
      <c r="H97" s="702"/>
      <c r="I97" s="702"/>
      <c r="J97" s="710"/>
      <c r="K97" s="702"/>
      <c r="L97" s="892"/>
      <c r="M97" s="702"/>
      <c r="N97" s="702"/>
      <c r="O97" s="702"/>
      <c r="P97" s="702"/>
      <c r="Q97" s="703"/>
      <c r="R97" s="703"/>
      <c r="S97" s="703"/>
      <c r="T97" s="710"/>
      <c r="U97" s="649"/>
      <c r="V97" s="892"/>
    </row>
    <row r="98" spans="1:22" ht="40.5" x14ac:dyDescent="0.3">
      <c r="A98" s="199">
        <v>11</v>
      </c>
      <c r="B98" s="206">
        <v>30033</v>
      </c>
      <c r="C98" s="208" t="s">
        <v>447</v>
      </c>
      <c r="D98" s="213" t="s">
        <v>358</v>
      </c>
      <c r="E98" s="702"/>
      <c r="F98" s="702"/>
      <c r="G98" s="702"/>
      <c r="H98" s="702"/>
      <c r="I98" s="702"/>
      <c r="J98" s="710"/>
      <c r="K98" s="702"/>
      <c r="L98" s="892"/>
      <c r="M98" s="702"/>
      <c r="N98" s="702"/>
      <c r="O98" s="702"/>
      <c r="P98" s="702"/>
      <c r="Q98" s="703"/>
      <c r="R98" s="703"/>
      <c r="S98" s="703"/>
      <c r="T98" s="710"/>
      <c r="U98" s="649"/>
      <c r="V98" s="892"/>
    </row>
    <row r="99" spans="1:22" ht="40.5" x14ac:dyDescent="0.3">
      <c r="A99" s="206">
        <v>12</v>
      </c>
      <c r="B99" s="206">
        <v>30034</v>
      </c>
      <c r="C99" s="208" t="s">
        <v>553</v>
      </c>
      <c r="D99" s="213" t="s">
        <v>947</v>
      </c>
      <c r="E99" s="702"/>
      <c r="F99" s="702"/>
      <c r="G99" s="702"/>
      <c r="H99" s="702"/>
      <c r="I99" s="702"/>
      <c r="J99" s="710"/>
      <c r="K99" s="702"/>
      <c r="L99" s="892"/>
      <c r="M99" s="702"/>
      <c r="N99" s="702"/>
      <c r="O99" s="702"/>
      <c r="P99" s="702"/>
      <c r="Q99" s="703"/>
      <c r="R99" s="703"/>
      <c r="S99" s="703"/>
      <c r="T99" s="710"/>
      <c r="U99" s="649"/>
      <c r="V99" s="892"/>
    </row>
    <row r="100" spans="1:22" ht="40.5" x14ac:dyDescent="0.3">
      <c r="A100" s="199">
        <v>13</v>
      </c>
      <c r="B100" s="206">
        <v>30035</v>
      </c>
      <c r="C100" s="306" t="s">
        <v>1121</v>
      </c>
      <c r="D100" s="339" t="s">
        <v>1256</v>
      </c>
      <c r="E100" s="702"/>
      <c r="F100" s="702"/>
      <c r="G100" s="702"/>
      <c r="H100" s="702"/>
      <c r="I100" s="702"/>
      <c r="J100" s="710"/>
      <c r="K100" s="702"/>
      <c r="L100" s="892"/>
      <c r="M100" s="702"/>
      <c r="N100" s="702"/>
      <c r="O100" s="702"/>
      <c r="P100" s="702"/>
      <c r="Q100" s="703"/>
      <c r="R100" s="703"/>
      <c r="S100" s="703"/>
      <c r="T100" s="710"/>
      <c r="U100" s="649"/>
      <c r="V100" s="892"/>
    </row>
    <row r="101" spans="1:22" ht="40.5" x14ac:dyDescent="0.3">
      <c r="A101" s="206">
        <v>14</v>
      </c>
      <c r="B101" s="206">
        <v>30036</v>
      </c>
      <c r="C101" s="306" t="s">
        <v>948</v>
      </c>
      <c r="D101" s="339" t="s">
        <v>992</v>
      </c>
      <c r="E101" s="702"/>
      <c r="F101" s="702"/>
      <c r="G101" s="702"/>
      <c r="H101" s="702"/>
      <c r="I101" s="702"/>
      <c r="J101" s="710"/>
      <c r="K101" s="702"/>
      <c r="L101" s="892"/>
      <c r="M101" s="702"/>
      <c r="N101" s="702"/>
      <c r="O101" s="702"/>
      <c r="P101" s="702"/>
      <c r="Q101" s="703"/>
      <c r="R101" s="703"/>
      <c r="S101" s="703"/>
      <c r="T101" s="710"/>
      <c r="U101" s="649"/>
      <c r="V101" s="892"/>
    </row>
    <row r="102" spans="1:22" ht="40.5" x14ac:dyDescent="0.3">
      <c r="A102" s="199">
        <v>15</v>
      </c>
      <c r="B102" s="206">
        <v>30037</v>
      </c>
      <c r="C102" s="306" t="s">
        <v>366</v>
      </c>
      <c r="D102" s="339" t="s">
        <v>959</v>
      </c>
      <c r="E102" s="702"/>
      <c r="F102" s="702"/>
      <c r="G102" s="702"/>
      <c r="H102" s="702"/>
      <c r="I102" s="702"/>
      <c r="J102" s="710"/>
      <c r="K102" s="702"/>
      <c r="L102" s="892"/>
      <c r="M102" s="702"/>
      <c r="N102" s="702"/>
      <c r="O102" s="702"/>
      <c r="P102" s="702"/>
      <c r="Q102" s="703"/>
      <c r="R102" s="703"/>
      <c r="S102" s="703"/>
      <c r="T102" s="710"/>
      <c r="U102" s="649"/>
      <c r="V102" s="892"/>
    </row>
    <row r="103" spans="1:22" ht="40.5" x14ac:dyDescent="0.3">
      <c r="A103" s="206">
        <v>16</v>
      </c>
      <c r="B103" s="206">
        <v>30038</v>
      </c>
      <c r="C103" s="411" t="s">
        <v>949</v>
      </c>
      <c r="D103" s="412" t="s">
        <v>960</v>
      </c>
      <c r="E103" s="702"/>
      <c r="F103" s="702"/>
      <c r="G103" s="702"/>
      <c r="H103" s="702"/>
      <c r="I103" s="702"/>
      <c r="J103" s="710"/>
      <c r="K103" s="702"/>
      <c r="L103" s="892"/>
      <c r="M103" s="702"/>
      <c r="N103" s="702"/>
      <c r="O103" s="702"/>
      <c r="P103" s="702"/>
      <c r="Q103" s="703"/>
      <c r="R103" s="703"/>
      <c r="S103" s="703"/>
      <c r="T103" s="710"/>
      <c r="U103" s="649"/>
      <c r="V103" s="892"/>
    </row>
    <row r="104" spans="1:22" ht="40.5" x14ac:dyDescent="0.3">
      <c r="A104" s="199">
        <v>17</v>
      </c>
      <c r="B104" s="206">
        <v>30039</v>
      </c>
      <c r="C104" s="208" t="s">
        <v>1056</v>
      </c>
      <c r="D104" s="247" t="s">
        <v>1057</v>
      </c>
      <c r="E104" s="702"/>
      <c r="F104" s="702"/>
      <c r="G104" s="702"/>
      <c r="H104" s="702"/>
      <c r="I104" s="702"/>
      <c r="J104" s="710"/>
      <c r="K104" s="702"/>
      <c r="L104" s="892"/>
      <c r="M104" s="702"/>
      <c r="N104" s="702"/>
      <c r="O104" s="702"/>
      <c r="P104" s="702"/>
      <c r="Q104" s="703"/>
      <c r="R104" s="703"/>
      <c r="S104" s="703"/>
      <c r="T104" s="710"/>
      <c r="U104" s="649"/>
      <c r="V104" s="892"/>
    </row>
    <row r="105" spans="1:22" ht="40.5" x14ac:dyDescent="0.3">
      <c r="A105" s="206">
        <v>18</v>
      </c>
      <c r="B105" s="206">
        <v>30040</v>
      </c>
      <c r="C105" s="201" t="s">
        <v>1047</v>
      </c>
      <c r="D105" s="381" t="s">
        <v>1048</v>
      </c>
      <c r="E105" s="702"/>
      <c r="F105" s="702"/>
      <c r="G105" s="702"/>
      <c r="H105" s="702"/>
      <c r="I105" s="702"/>
      <c r="J105" s="710"/>
      <c r="K105" s="702"/>
      <c r="L105" s="892"/>
      <c r="M105" s="702"/>
      <c r="N105" s="702"/>
      <c r="O105" s="702"/>
      <c r="P105" s="702"/>
      <c r="Q105" s="703"/>
      <c r="R105" s="703"/>
      <c r="S105" s="703"/>
      <c r="T105" s="710"/>
      <c r="U105" s="649"/>
      <c r="V105" s="892"/>
    </row>
    <row r="106" spans="1:22" ht="40.5" x14ac:dyDescent="0.3">
      <c r="A106" s="199">
        <v>19</v>
      </c>
      <c r="B106" s="206">
        <v>30041</v>
      </c>
      <c r="C106" s="208" t="s">
        <v>1045</v>
      </c>
      <c r="D106" s="247" t="s">
        <v>1046</v>
      </c>
      <c r="E106" s="702"/>
      <c r="F106" s="702"/>
      <c r="G106" s="702"/>
      <c r="H106" s="702"/>
      <c r="I106" s="702"/>
      <c r="J106" s="710"/>
      <c r="K106" s="702"/>
      <c r="L106" s="892"/>
      <c r="M106" s="702"/>
      <c r="N106" s="702"/>
      <c r="O106" s="702"/>
      <c r="P106" s="702"/>
      <c r="Q106" s="703"/>
      <c r="R106" s="703"/>
      <c r="S106" s="703"/>
      <c r="T106" s="710"/>
      <c r="U106" s="649"/>
      <c r="V106" s="892"/>
    </row>
    <row r="107" spans="1:22" ht="41.25" thickBot="1" x14ac:dyDescent="0.35">
      <c r="A107" s="214">
        <v>20</v>
      </c>
      <c r="B107" s="214">
        <v>30042</v>
      </c>
      <c r="C107" s="216" t="s">
        <v>1053</v>
      </c>
      <c r="D107" s="310" t="s">
        <v>1054</v>
      </c>
      <c r="E107" s="704"/>
      <c r="F107" s="704"/>
      <c r="G107" s="704"/>
      <c r="H107" s="704"/>
      <c r="I107" s="704"/>
      <c r="J107" s="711"/>
      <c r="K107" s="704"/>
      <c r="L107" s="893"/>
      <c r="M107" s="704"/>
      <c r="N107" s="704"/>
      <c r="O107" s="704"/>
      <c r="P107" s="704"/>
      <c r="Q107" s="705"/>
      <c r="R107" s="705"/>
      <c r="S107" s="705"/>
      <c r="T107" s="711"/>
      <c r="U107" s="313"/>
      <c r="V107" s="893"/>
    </row>
    <row r="127" spans="1:20" ht="23.25" x14ac:dyDescent="0.35">
      <c r="A127" s="782" t="s">
        <v>1302</v>
      </c>
      <c r="B127" s="782"/>
      <c r="C127" s="782"/>
      <c r="D127" s="782"/>
      <c r="E127" s="782"/>
      <c r="F127" s="782"/>
      <c r="G127" s="782"/>
      <c r="H127" s="782"/>
      <c r="I127" s="782"/>
      <c r="J127" s="782"/>
      <c r="K127" s="782"/>
      <c r="L127" s="782"/>
      <c r="M127" s="782"/>
      <c r="N127" s="782"/>
      <c r="O127" s="782"/>
      <c r="P127" s="782"/>
      <c r="Q127" s="782"/>
      <c r="R127" s="782"/>
      <c r="S127" s="782"/>
      <c r="T127" s="782"/>
    </row>
    <row r="128" spans="1:20" ht="23.25" x14ac:dyDescent="0.35">
      <c r="A128" s="782" t="s">
        <v>1303</v>
      </c>
      <c r="B128" s="782"/>
      <c r="C128" s="782"/>
      <c r="D128" s="782"/>
      <c r="E128" s="782"/>
      <c r="F128" s="782"/>
      <c r="G128" s="782"/>
      <c r="H128" s="782"/>
      <c r="I128" s="782"/>
      <c r="J128" s="782"/>
      <c r="K128" s="782"/>
      <c r="L128" s="782"/>
      <c r="M128" s="782"/>
      <c r="N128" s="782"/>
      <c r="O128" s="782"/>
      <c r="P128" s="782"/>
      <c r="Q128" s="782"/>
      <c r="R128" s="782"/>
      <c r="S128" s="782"/>
      <c r="T128" s="782"/>
    </row>
    <row r="129" spans="1:22" ht="24" thickBot="1" x14ac:dyDescent="0.4">
      <c r="A129" s="828" t="s">
        <v>1304</v>
      </c>
      <c r="B129" s="828"/>
      <c r="C129" s="828"/>
      <c r="D129" s="828"/>
      <c r="E129" s="828"/>
      <c r="F129" s="828"/>
      <c r="G129" s="828"/>
      <c r="H129" s="828"/>
      <c r="I129" s="828"/>
      <c r="J129" s="828"/>
      <c r="K129" s="828"/>
      <c r="L129" s="828"/>
      <c r="M129" s="828"/>
      <c r="N129" s="828"/>
      <c r="O129" s="828"/>
      <c r="P129" s="828"/>
      <c r="Q129" s="828"/>
      <c r="R129" s="828"/>
      <c r="S129" s="828"/>
      <c r="T129" s="828"/>
    </row>
    <row r="130" spans="1:22" ht="63.75" thickBot="1" x14ac:dyDescent="0.25">
      <c r="A130" s="194" t="s">
        <v>462</v>
      </c>
      <c r="B130" s="255" t="s">
        <v>1</v>
      </c>
      <c r="C130" s="811" t="s">
        <v>463</v>
      </c>
      <c r="D130" s="811"/>
      <c r="E130" s="698">
        <v>22423</v>
      </c>
      <c r="F130" s="698">
        <v>22437</v>
      </c>
      <c r="G130" s="698">
        <v>22444</v>
      </c>
      <c r="H130" s="698" t="s">
        <v>1307</v>
      </c>
      <c r="I130" s="698">
        <v>22458</v>
      </c>
      <c r="J130" s="698">
        <v>22465</v>
      </c>
      <c r="K130" s="698">
        <v>22472</v>
      </c>
      <c r="L130" s="698">
        <v>22479</v>
      </c>
      <c r="M130" s="698">
        <v>22486</v>
      </c>
      <c r="N130" s="698">
        <v>22493</v>
      </c>
      <c r="O130" s="698">
        <v>22500</v>
      </c>
      <c r="P130" s="698">
        <v>22507</v>
      </c>
      <c r="Q130" s="698">
        <v>22514</v>
      </c>
      <c r="R130" s="698">
        <v>22521</v>
      </c>
      <c r="S130" s="698">
        <v>22528</v>
      </c>
      <c r="T130" s="706">
        <v>22535</v>
      </c>
      <c r="U130" s="706">
        <v>22542</v>
      </c>
      <c r="V130" s="698">
        <v>22549</v>
      </c>
    </row>
    <row r="131" spans="1:22" ht="21.75" x14ac:dyDescent="0.3">
      <c r="A131" s="199">
        <v>1</v>
      </c>
      <c r="B131" s="35"/>
      <c r="C131" s="699"/>
      <c r="D131" s="49"/>
      <c r="E131" s="700"/>
      <c r="F131" s="700"/>
      <c r="G131" s="700"/>
      <c r="H131" s="700"/>
      <c r="I131" s="700"/>
      <c r="J131" s="709"/>
      <c r="K131" s="700"/>
      <c r="L131" s="891" t="s">
        <v>1305</v>
      </c>
      <c r="M131" s="700"/>
      <c r="N131" s="700"/>
      <c r="O131" s="700"/>
      <c r="P131" s="700"/>
      <c r="Q131" s="701"/>
      <c r="R131" s="701"/>
      <c r="S131" s="701"/>
      <c r="T131" s="709"/>
      <c r="U131" s="648"/>
      <c r="V131" s="891" t="s">
        <v>1306</v>
      </c>
    </row>
    <row r="132" spans="1:22" ht="20.25" x14ac:dyDescent="0.3">
      <c r="A132" s="206">
        <v>2</v>
      </c>
      <c r="B132" s="206"/>
      <c r="C132" s="78"/>
      <c r="D132" s="71"/>
      <c r="E132" s="702"/>
      <c r="F132" s="702"/>
      <c r="G132" s="702"/>
      <c r="H132" s="702"/>
      <c r="I132" s="702"/>
      <c r="J132" s="710"/>
      <c r="K132" s="702"/>
      <c r="L132" s="892"/>
      <c r="M132" s="702"/>
      <c r="N132" s="702"/>
      <c r="O132" s="702"/>
      <c r="P132" s="702"/>
      <c r="Q132" s="703"/>
      <c r="R132" s="703"/>
      <c r="S132" s="703"/>
      <c r="T132" s="710"/>
      <c r="U132" s="649"/>
      <c r="V132" s="892"/>
    </row>
    <row r="133" spans="1:22" ht="20.25" x14ac:dyDescent="0.3">
      <c r="A133" s="206">
        <v>3</v>
      </c>
      <c r="B133" s="206"/>
      <c r="C133" s="78"/>
      <c r="D133" s="71"/>
      <c r="E133" s="702"/>
      <c r="F133" s="702"/>
      <c r="G133" s="702"/>
      <c r="H133" s="702"/>
      <c r="I133" s="702"/>
      <c r="J133" s="710"/>
      <c r="K133" s="702"/>
      <c r="L133" s="892"/>
      <c r="M133" s="702"/>
      <c r="N133" s="702"/>
      <c r="O133" s="702"/>
      <c r="P133" s="702"/>
      <c r="Q133" s="703"/>
      <c r="R133" s="703"/>
      <c r="S133" s="703"/>
      <c r="T133" s="710"/>
      <c r="U133" s="649"/>
      <c r="V133" s="892"/>
    </row>
    <row r="134" spans="1:22" ht="20.25" x14ac:dyDescent="0.3">
      <c r="A134" s="206">
        <v>4</v>
      </c>
      <c r="B134" s="206"/>
      <c r="C134" s="78"/>
      <c r="D134" s="71"/>
      <c r="E134" s="702"/>
      <c r="F134" s="702"/>
      <c r="G134" s="702"/>
      <c r="H134" s="702"/>
      <c r="I134" s="702"/>
      <c r="J134" s="710"/>
      <c r="K134" s="702"/>
      <c r="L134" s="892"/>
      <c r="M134" s="702"/>
      <c r="N134" s="702"/>
      <c r="O134" s="702"/>
      <c r="P134" s="702"/>
      <c r="Q134" s="703"/>
      <c r="R134" s="703"/>
      <c r="S134" s="703"/>
      <c r="T134" s="710"/>
      <c r="U134" s="649"/>
      <c r="V134" s="892"/>
    </row>
    <row r="135" spans="1:22" ht="20.25" x14ac:dyDescent="0.3">
      <c r="A135" s="206">
        <v>5</v>
      </c>
      <c r="B135" s="206"/>
      <c r="C135" s="78"/>
      <c r="D135" s="71"/>
      <c r="E135" s="702"/>
      <c r="F135" s="702"/>
      <c r="G135" s="702"/>
      <c r="H135" s="702"/>
      <c r="I135" s="702"/>
      <c r="J135" s="710"/>
      <c r="K135" s="702"/>
      <c r="L135" s="892"/>
      <c r="M135" s="702"/>
      <c r="N135" s="702"/>
      <c r="O135" s="702"/>
      <c r="P135" s="702"/>
      <c r="Q135" s="703"/>
      <c r="R135" s="703"/>
      <c r="S135" s="703"/>
      <c r="T135" s="710"/>
      <c r="U135" s="649"/>
      <c r="V135" s="892"/>
    </row>
    <row r="136" spans="1:22" ht="20.25" x14ac:dyDescent="0.3">
      <c r="A136" s="206">
        <v>6</v>
      </c>
      <c r="B136" s="486"/>
      <c r="C136" s="294"/>
      <c r="D136" s="463"/>
      <c r="E136" s="702"/>
      <c r="F136" s="702"/>
      <c r="G136" s="702"/>
      <c r="H136" s="702"/>
      <c r="I136" s="702"/>
      <c r="J136" s="710"/>
      <c r="K136" s="702"/>
      <c r="L136" s="892"/>
      <c r="M136" s="702"/>
      <c r="N136" s="702"/>
      <c r="O136" s="702"/>
      <c r="P136" s="702"/>
      <c r="Q136" s="703"/>
      <c r="R136" s="703"/>
      <c r="S136" s="703"/>
      <c r="T136" s="710"/>
      <c r="U136" s="649"/>
      <c r="V136" s="892"/>
    </row>
    <row r="137" spans="1:22" ht="20.25" x14ac:dyDescent="0.3">
      <c r="A137" s="206">
        <v>7</v>
      </c>
      <c r="B137" s="206"/>
      <c r="C137" s="78"/>
      <c r="D137" s="71"/>
      <c r="E137" s="702"/>
      <c r="F137" s="702"/>
      <c r="G137" s="702"/>
      <c r="H137" s="702"/>
      <c r="I137" s="702"/>
      <c r="J137" s="710"/>
      <c r="K137" s="702"/>
      <c r="L137" s="892"/>
      <c r="M137" s="702"/>
      <c r="N137" s="702"/>
      <c r="O137" s="702"/>
      <c r="P137" s="702"/>
      <c r="Q137" s="703"/>
      <c r="R137" s="703"/>
      <c r="S137" s="703"/>
      <c r="T137" s="710"/>
      <c r="U137" s="649"/>
      <c r="V137" s="892"/>
    </row>
    <row r="138" spans="1:22" ht="20.25" x14ac:dyDescent="0.3">
      <c r="A138" s="206">
        <v>8</v>
      </c>
      <c r="B138" s="206"/>
      <c r="C138" s="78"/>
      <c r="D138" s="71"/>
      <c r="E138" s="702"/>
      <c r="F138" s="702"/>
      <c r="G138" s="702"/>
      <c r="H138" s="702"/>
      <c r="I138" s="702"/>
      <c r="J138" s="710"/>
      <c r="K138" s="702"/>
      <c r="L138" s="892"/>
      <c r="M138" s="702"/>
      <c r="N138" s="702"/>
      <c r="O138" s="702"/>
      <c r="P138" s="702"/>
      <c r="Q138" s="703"/>
      <c r="R138" s="703"/>
      <c r="S138" s="703"/>
      <c r="T138" s="710"/>
      <c r="U138" s="649"/>
      <c r="V138" s="892"/>
    </row>
    <row r="139" spans="1:22" ht="20.25" x14ac:dyDescent="0.3">
      <c r="A139" s="206">
        <v>9</v>
      </c>
      <c r="B139" s="206"/>
      <c r="C139" s="78"/>
      <c r="D139" s="71"/>
      <c r="E139" s="702"/>
      <c r="F139" s="702"/>
      <c r="G139" s="702"/>
      <c r="H139" s="702"/>
      <c r="I139" s="702"/>
      <c r="J139" s="710"/>
      <c r="K139" s="702"/>
      <c r="L139" s="892"/>
      <c r="M139" s="702"/>
      <c r="N139" s="702"/>
      <c r="O139" s="702"/>
      <c r="P139" s="702"/>
      <c r="Q139" s="703"/>
      <c r="R139" s="703"/>
      <c r="S139" s="703"/>
      <c r="T139" s="710"/>
      <c r="U139" s="649"/>
      <c r="V139" s="892"/>
    </row>
    <row r="140" spans="1:22" ht="40.5" x14ac:dyDescent="0.3">
      <c r="A140" s="206">
        <v>10</v>
      </c>
      <c r="B140" s="206"/>
      <c r="C140" s="78"/>
      <c r="D140" s="71"/>
      <c r="E140" s="702"/>
      <c r="F140" s="702"/>
      <c r="G140" s="702"/>
      <c r="H140" s="702"/>
      <c r="I140" s="702"/>
      <c r="J140" s="710"/>
      <c r="K140" s="702"/>
      <c r="L140" s="892"/>
      <c r="M140" s="702"/>
      <c r="N140" s="702"/>
      <c r="O140" s="702"/>
      <c r="P140" s="702"/>
      <c r="Q140" s="703"/>
      <c r="R140" s="703"/>
      <c r="S140" s="703"/>
      <c r="T140" s="710"/>
      <c r="U140" s="649"/>
      <c r="V140" s="892"/>
    </row>
    <row r="141" spans="1:22" ht="40.5" x14ac:dyDescent="0.3">
      <c r="A141" s="206">
        <v>11</v>
      </c>
      <c r="B141" s="206"/>
      <c r="C141" s="78"/>
      <c r="D141" s="71"/>
      <c r="E141" s="702"/>
      <c r="F141" s="702"/>
      <c r="G141" s="702"/>
      <c r="H141" s="702"/>
      <c r="I141" s="702"/>
      <c r="J141" s="710"/>
      <c r="K141" s="702"/>
      <c r="L141" s="892"/>
      <c r="M141" s="702"/>
      <c r="N141" s="702"/>
      <c r="O141" s="702"/>
      <c r="P141" s="702"/>
      <c r="Q141" s="703"/>
      <c r="R141" s="703"/>
      <c r="S141" s="703"/>
      <c r="T141" s="710"/>
      <c r="U141" s="649"/>
      <c r="V141" s="892"/>
    </row>
    <row r="142" spans="1:22" ht="40.5" x14ac:dyDescent="0.3">
      <c r="A142" s="206">
        <v>12</v>
      </c>
      <c r="B142" s="206"/>
      <c r="C142" s="78"/>
      <c r="D142" s="71"/>
      <c r="E142" s="702"/>
      <c r="F142" s="702"/>
      <c r="G142" s="702"/>
      <c r="H142" s="702"/>
      <c r="I142" s="702"/>
      <c r="J142" s="710"/>
      <c r="K142" s="702"/>
      <c r="L142" s="892"/>
      <c r="M142" s="702"/>
      <c r="N142" s="702"/>
      <c r="O142" s="702"/>
      <c r="P142" s="702"/>
      <c r="Q142" s="703"/>
      <c r="R142" s="703"/>
      <c r="S142" s="703"/>
      <c r="T142" s="710"/>
      <c r="U142" s="649"/>
      <c r="V142" s="892"/>
    </row>
    <row r="143" spans="1:22" ht="40.5" x14ac:dyDescent="0.3">
      <c r="A143" s="206">
        <v>13</v>
      </c>
      <c r="B143" s="206"/>
      <c r="C143" s="78"/>
      <c r="D143" s="71"/>
      <c r="E143" s="702"/>
      <c r="F143" s="702"/>
      <c r="G143" s="702"/>
      <c r="H143" s="702"/>
      <c r="I143" s="702"/>
      <c r="J143" s="710"/>
      <c r="K143" s="702"/>
      <c r="L143" s="892"/>
      <c r="M143" s="702"/>
      <c r="N143" s="702"/>
      <c r="O143" s="702"/>
      <c r="P143" s="702"/>
      <c r="Q143" s="703"/>
      <c r="R143" s="703"/>
      <c r="S143" s="703"/>
      <c r="T143" s="710"/>
      <c r="U143" s="649"/>
      <c r="V143" s="892"/>
    </row>
    <row r="144" spans="1:22" ht="40.5" x14ac:dyDescent="0.3">
      <c r="A144" s="206">
        <v>14</v>
      </c>
      <c r="B144" s="206"/>
      <c r="C144" s="78"/>
      <c r="D144" s="71"/>
      <c r="E144" s="702"/>
      <c r="F144" s="702"/>
      <c r="G144" s="702"/>
      <c r="H144" s="702"/>
      <c r="I144" s="702"/>
      <c r="J144" s="710"/>
      <c r="K144" s="702"/>
      <c r="L144" s="892"/>
      <c r="M144" s="702"/>
      <c r="N144" s="702"/>
      <c r="O144" s="702"/>
      <c r="P144" s="702"/>
      <c r="Q144" s="703"/>
      <c r="R144" s="703"/>
      <c r="S144" s="703"/>
      <c r="T144" s="710"/>
      <c r="U144" s="649"/>
      <c r="V144" s="892"/>
    </row>
    <row r="145" spans="1:22" ht="40.5" x14ac:dyDescent="0.3">
      <c r="A145" s="206">
        <v>15</v>
      </c>
      <c r="B145" s="206"/>
      <c r="C145" s="78"/>
      <c r="D145" s="71"/>
      <c r="E145" s="702"/>
      <c r="F145" s="702"/>
      <c r="G145" s="702"/>
      <c r="H145" s="702"/>
      <c r="I145" s="702"/>
      <c r="J145" s="710"/>
      <c r="K145" s="702"/>
      <c r="L145" s="892"/>
      <c r="M145" s="702"/>
      <c r="N145" s="702"/>
      <c r="O145" s="702"/>
      <c r="P145" s="702"/>
      <c r="Q145" s="703"/>
      <c r="R145" s="703"/>
      <c r="S145" s="703"/>
      <c r="T145" s="710"/>
      <c r="U145" s="649"/>
      <c r="V145" s="892"/>
    </row>
    <row r="146" spans="1:22" ht="40.5" x14ac:dyDescent="0.3">
      <c r="A146" s="206">
        <v>16</v>
      </c>
      <c r="B146" s="206"/>
      <c r="C146" s="78"/>
      <c r="D146" s="71"/>
      <c r="E146" s="702"/>
      <c r="F146" s="702"/>
      <c r="G146" s="702"/>
      <c r="H146" s="702"/>
      <c r="I146" s="702"/>
      <c r="J146" s="710"/>
      <c r="K146" s="702"/>
      <c r="L146" s="892"/>
      <c r="M146" s="702"/>
      <c r="N146" s="702"/>
      <c r="O146" s="702"/>
      <c r="P146" s="702"/>
      <c r="Q146" s="703"/>
      <c r="R146" s="703"/>
      <c r="S146" s="703"/>
      <c r="T146" s="710"/>
      <c r="U146" s="649"/>
      <c r="V146" s="892"/>
    </row>
    <row r="147" spans="1:22" ht="40.5" x14ac:dyDescent="0.3">
      <c r="A147" s="206">
        <v>17</v>
      </c>
      <c r="B147" s="206"/>
      <c r="C147" s="78"/>
      <c r="D147" s="71"/>
      <c r="E147" s="702"/>
      <c r="F147" s="702"/>
      <c r="G147" s="702"/>
      <c r="H147" s="702"/>
      <c r="I147" s="702"/>
      <c r="J147" s="710"/>
      <c r="K147" s="702"/>
      <c r="L147" s="892"/>
      <c r="M147" s="702"/>
      <c r="N147" s="702"/>
      <c r="O147" s="702"/>
      <c r="P147" s="702"/>
      <c r="Q147" s="703"/>
      <c r="R147" s="703"/>
      <c r="S147" s="703"/>
      <c r="T147" s="710"/>
      <c r="U147" s="649"/>
      <c r="V147" s="892"/>
    </row>
    <row r="148" spans="1:22" ht="40.5" x14ac:dyDescent="0.3">
      <c r="A148" s="206">
        <v>18</v>
      </c>
      <c r="B148" s="206"/>
      <c r="C148" s="78"/>
      <c r="D148" s="71"/>
      <c r="E148" s="702"/>
      <c r="F148" s="702"/>
      <c r="G148" s="702"/>
      <c r="H148" s="702"/>
      <c r="I148" s="702"/>
      <c r="J148" s="710"/>
      <c r="K148" s="702"/>
      <c r="L148" s="892"/>
      <c r="M148" s="702"/>
      <c r="N148" s="702"/>
      <c r="O148" s="702"/>
      <c r="P148" s="702"/>
      <c r="Q148" s="703"/>
      <c r="R148" s="703"/>
      <c r="S148" s="703"/>
      <c r="T148" s="710"/>
      <c r="U148" s="649"/>
      <c r="V148" s="892"/>
    </row>
    <row r="149" spans="1:22" ht="40.5" x14ac:dyDescent="0.3">
      <c r="A149" s="206">
        <v>19</v>
      </c>
      <c r="B149" s="206"/>
      <c r="C149" s="78"/>
      <c r="D149" s="71"/>
      <c r="E149" s="702"/>
      <c r="F149" s="702"/>
      <c r="G149" s="702"/>
      <c r="H149" s="702"/>
      <c r="I149" s="702"/>
      <c r="J149" s="710"/>
      <c r="K149" s="702"/>
      <c r="L149" s="892"/>
      <c r="M149" s="702"/>
      <c r="N149" s="702"/>
      <c r="O149" s="702"/>
      <c r="P149" s="702"/>
      <c r="Q149" s="703"/>
      <c r="R149" s="703"/>
      <c r="S149" s="703"/>
      <c r="T149" s="710"/>
      <c r="U149" s="649"/>
      <c r="V149" s="892"/>
    </row>
    <row r="150" spans="1:22" ht="40.5" x14ac:dyDescent="0.3">
      <c r="A150" s="206">
        <v>20</v>
      </c>
      <c r="B150" s="206"/>
      <c r="C150" s="78"/>
      <c r="D150" s="71"/>
      <c r="E150" s="702"/>
      <c r="F150" s="702"/>
      <c r="G150" s="702"/>
      <c r="H150" s="702"/>
      <c r="I150" s="702"/>
      <c r="J150" s="710"/>
      <c r="K150" s="702"/>
      <c r="L150" s="892"/>
      <c r="M150" s="702"/>
      <c r="N150" s="702"/>
      <c r="O150" s="702"/>
      <c r="P150" s="702"/>
      <c r="Q150" s="703"/>
      <c r="R150" s="703"/>
      <c r="S150" s="703"/>
      <c r="T150" s="710"/>
      <c r="U150" s="649"/>
      <c r="V150" s="892"/>
    </row>
    <row r="151" spans="1:22" ht="41.25" thickBot="1" x14ac:dyDescent="0.35">
      <c r="A151" s="214">
        <v>21</v>
      </c>
      <c r="B151" s="214"/>
      <c r="C151" s="574"/>
      <c r="D151" s="95"/>
      <c r="E151" s="704"/>
      <c r="F151" s="704"/>
      <c r="G151" s="704"/>
      <c r="H151" s="704"/>
      <c r="I151" s="704"/>
      <c r="J151" s="708"/>
      <c r="K151" s="704"/>
      <c r="L151" s="893"/>
      <c r="M151" s="704"/>
      <c r="N151" s="704"/>
      <c r="O151" s="704"/>
      <c r="P151" s="704"/>
      <c r="Q151" s="705"/>
      <c r="R151" s="705"/>
      <c r="S151" s="705"/>
      <c r="T151" s="711"/>
      <c r="U151" s="313"/>
      <c r="V151" s="893"/>
    </row>
  </sheetData>
  <mergeCells count="24">
    <mergeCell ref="L47:L65"/>
    <mergeCell ref="V47:V65"/>
    <mergeCell ref="A1:T1"/>
    <mergeCell ref="A2:T2"/>
    <mergeCell ref="A3:T3"/>
    <mergeCell ref="C4:D4"/>
    <mergeCell ref="L5:L23"/>
    <mergeCell ref="V5:V23"/>
    <mergeCell ref="A43:T43"/>
    <mergeCell ref="A44:T44"/>
    <mergeCell ref="A45:T45"/>
    <mergeCell ref="C46:D46"/>
    <mergeCell ref="V131:V151"/>
    <mergeCell ref="A84:T84"/>
    <mergeCell ref="A85:T85"/>
    <mergeCell ref="A86:T86"/>
    <mergeCell ref="C87:D87"/>
    <mergeCell ref="L88:L107"/>
    <mergeCell ref="V88:V107"/>
    <mergeCell ref="A127:T127"/>
    <mergeCell ref="A128:T128"/>
    <mergeCell ref="A129:T129"/>
    <mergeCell ref="C130:D130"/>
    <mergeCell ref="L131:L151"/>
  </mergeCells>
  <pageMargins left="0.31496062992125984" right="0.31496062992125984" top="0.55118110236220474" bottom="0.15748031496062992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workbookViewId="0">
      <selection activeCell="K120" sqref="K120"/>
    </sheetView>
  </sheetViews>
  <sheetFormatPr defaultRowHeight="14.25" x14ac:dyDescent="0.2"/>
  <cols>
    <col min="1" max="1" width="3.625" customWidth="1"/>
    <col min="3" max="3" width="9" bestFit="1" customWidth="1"/>
    <col min="4" max="4" width="11.5" customWidth="1"/>
    <col min="5" max="23" width="3.125" customWidth="1"/>
  </cols>
  <sheetData>
    <row r="1" spans="1:23" ht="23.25" customHeight="1" x14ac:dyDescent="0.35">
      <c r="A1" s="782" t="s">
        <v>1311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</row>
    <row r="2" spans="1:23" ht="27.75" customHeight="1" x14ac:dyDescent="0.35">
      <c r="A2" s="782" t="s">
        <v>1303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</row>
    <row r="3" spans="1:23" ht="27.75" customHeight="1" thickBot="1" x14ac:dyDescent="0.4">
      <c r="A3" s="828" t="s">
        <v>1312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</row>
    <row r="4" spans="1:23" ht="63.75" thickBot="1" x14ac:dyDescent="0.25">
      <c r="A4" s="194" t="s">
        <v>462</v>
      </c>
      <c r="B4" s="255" t="s">
        <v>1</v>
      </c>
      <c r="C4" s="811" t="s">
        <v>463</v>
      </c>
      <c r="D4" s="811"/>
      <c r="E4" s="698">
        <v>22425</v>
      </c>
      <c r="F4" s="698">
        <v>22432</v>
      </c>
      <c r="G4" s="698">
        <v>22439</v>
      </c>
      <c r="H4" s="698">
        <v>22446</v>
      </c>
      <c r="I4" s="698">
        <v>22453</v>
      </c>
      <c r="J4" s="698">
        <v>22460</v>
      </c>
      <c r="K4" s="698">
        <v>22467</v>
      </c>
      <c r="L4" s="698">
        <v>22474</v>
      </c>
      <c r="M4" s="698">
        <v>22481</v>
      </c>
      <c r="N4" s="698">
        <v>22488</v>
      </c>
      <c r="O4" s="698">
        <v>22495</v>
      </c>
      <c r="P4" s="698">
        <v>22502</v>
      </c>
      <c r="Q4" s="698">
        <v>22478</v>
      </c>
      <c r="R4" s="698">
        <v>22516</v>
      </c>
      <c r="S4" s="698">
        <v>22523</v>
      </c>
      <c r="T4" s="706">
        <v>22530</v>
      </c>
      <c r="U4" s="706">
        <v>22537</v>
      </c>
      <c r="V4" s="706">
        <v>22544</v>
      </c>
      <c r="W4" s="698">
        <v>22551</v>
      </c>
    </row>
    <row r="5" spans="1:23" ht="20.25" x14ac:dyDescent="0.3">
      <c r="A5" s="547">
        <v>1</v>
      </c>
      <c r="B5" s="562">
        <v>29640</v>
      </c>
      <c r="C5" s="563" t="s">
        <v>64</v>
      </c>
      <c r="D5" s="564" t="s">
        <v>65</v>
      </c>
      <c r="E5" s="712"/>
      <c r="F5" s="712"/>
      <c r="G5" s="712"/>
      <c r="H5" s="712"/>
      <c r="I5" s="712"/>
      <c r="J5" s="709"/>
      <c r="K5" s="712"/>
      <c r="L5" s="891" t="s">
        <v>1305</v>
      </c>
      <c r="M5" s="712"/>
      <c r="N5" s="712"/>
      <c r="O5" s="712"/>
      <c r="P5" s="712"/>
      <c r="Q5" s="701"/>
      <c r="R5" s="701"/>
      <c r="S5" s="701"/>
      <c r="T5" s="709"/>
      <c r="U5" s="709"/>
      <c r="V5" s="707"/>
      <c r="W5" s="891" t="s">
        <v>1306</v>
      </c>
    </row>
    <row r="6" spans="1:23" ht="20.25" x14ac:dyDescent="0.3">
      <c r="A6" s="206">
        <v>2</v>
      </c>
      <c r="B6" s="559">
        <v>29824</v>
      </c>
      <c r="C6" s="560" t="s">
        <v>55</v>
      </c>
      <c r="D6" s="561" t="s">
        <v>562</v>
      </c>
      <c r="E6" s="702"/>
      <c r="F6" s="702"/>
      <c r="G6" s="702"/>
      <c r="H6" s="702"/>
      <c r="I6" s="702"/>
      <c r="J6" s="710"/>
      <c r="K6" s="702"/>
      <c r="L6" s="892"/>
      <c r="M6" s="702"/>
      <c r="N6" s="702"/>
      <c r="O6" s="702"/>
      <c r="P6" s="702"/>
      <c r="Q6" s="703"/>
      <c r="R6" s="703"/>
      <c r="S6" s="703"/>
      <c r="T6" s="710"/>
      <c r="U6" s="710"/>
      <c r="V6" s="649"/>
      <c r="W6" s="892"/>
    </row>
    <row r="7" spans="1:23" ht="20.25" x14ac:dyDescent="0.3">
      <c r="A7" s="206">
        <v>3</v>
      </c>
      <c r="B7" s="206">
        <v>29844</v>
      </c>
      <c r="C7" s="259" t="s">
        <v>683</v>
      </c>
      <c r="D7" s="257" t="s">
        <v>684</v>
      </c>
      <c r="E7" s="702"/>
      <c r="F7" s="702"/>
      <c r="G7" s="702"/>
      <c r="H7" s="702"/>
      <c r="I7" s="702"/>
      <c r="J7" s="710"/>
      <c r="K7" s="702"/>
      <c r="L7" s="892"/>
      <c r="M7" s="702"/>
      <c r="N7" s="702"/>
      <c r="O7" s="702"/>
      <c r="P7" s="702"/>
      <c r="Q7" s="703"/>
      <c r="R7" s="703"/>
      <c r="S7" s="703"/>
      <c r="T7" s="710"/>
      <c r="U7" s="710"/>
      <c r="V7" s="649"/>
      <c r="W7" s="892"/>
    </row>
    <row r="8" spans="1:23" ht="20.25" x14ac:dyDescent="0.3">
      <c r="A8" s="206">
        <v>4</v>
      </c>
      <c r="B8" s="206">
        <v>29845</v>
      </c>
      <c r="C8" s="259" t="s">
        <v>522</v>
      </c>
      <c r="D8" s="71" t="s">
        <v>1296</v>
      </c>
      <c r="E8" s="702"/>
      <c r="F8" s="702"/>
      <c r="G8" s="702"/>
      <c r="H8" s="702"/>
      <c r="I8" s="702"/>
      <c r="J8" s="710"/>
      <c r="K8" s="702"/>
      <c r="L8" s="892"/>
      <c r="M8" s="702"/>
      <c r="N8" s="702"/>
      <c r="O8" s="702"/>
      <c r="P8" s="702"/>
      <c r="Q8" s="703"/>
      <c r="R8" s="703"/>
      <c r="S8" s="703"/>
      <c r="T8" s="710"/>
      <c r="U8" s="710"/>
      <c r="V8" s="649"/>
      <c r="W8" s="892"/>
    </row>
    <row r="9" spans="1:23" ht="20.25" x14ac:dyDescent="0.3">
      <c r="A9" s="206">
        <v>5</v>
      </c>
      <c r="B9" s="206">
        <v>29849</v>
      </c>
      <c r="C9" s="259" t="s">
        <v>103</v>
      </c>
      <c r="D9" s="257" t="s">
        <v>523</v>
      </c>
      <c r="E9" s="702"/>
      <c r="F9" s="702"/>
      <c r="G9" s="702"/>
      <c r="H9" s="702"/>
      <c r="I9" s="702"/>
      <c r="J9" s="710"/>
      <c r="K9" s="702"/>
      <c r="L9" s="892"/>
      <c r="M9" s="702"/>
      <c r="N9" s="702"/>
      <c r="O9" s="702"/>
      <c r="P9" s="702"/>
      <c r="Q9" s="703"/>
      <c r="R9" s="703"/>
      <c r="S9" s="703"/>
      <c r="T9" s="710"/>
      <c r="U9" s="710"/>
      <c r="V9" s="649"/>
      <c r="W9" s="892"/>
    </row>
    <row r="10" spans="1:23" ht="20.25" x14ac:dyDescent="0.3">
      <c r="A10" s="206">
        <v>6</v>
      </c>
      <c r="B10" s="206">
        <v>29851</v>
      </c>
      <c r="C10" s="234" t="s">
        <v>524</v>
      </c>
      <c r="D10" s="235" t="s">
        <v>525</v>
      </c>
      <c r="E10" s="702"/>
      <c r="F10" s="702"/>
      <c r="G10" s="702"/>
      <c r="H10" s="702"/>
      <c r="I10" s="702"/>
      <c r="J10" s="710"/>
      <c r="K10" s="702"/>
      <c r="L10" s="892"/>
      <c r="M10" s="702"/>
      <c r="N10" s="702"/>
      <c r="O10" s="702"/>
      <c r="P10" s="702"/>
      <c r="Q10" s="703"/>
      <c r="R10" s="703"/>
      <c r="S10" s="703"/>
      <c r="T10" s="710"/>
      <c r="U10" s="710"/>
      <c r="V10" s="649"/>
      <c r="W10" s="892"/>
    </row>
    <row r="11" spans="1:23" ht="20.25" x14ac:dyDescent="0.3">
      <c r="A11" s="206">
        <v>7</v>
      </c>
      <c r="B11" s="206">
        <v>29854</v>
      </c>
      <c r="C11" s="234" t="s">
        <v>528</v>
      </c>
      <c r="D11" s="257" t="s">
        <v>529</v>
      </c>
      <c r="E11" s="702"/>
      <c r="F11" s="702"/>
      <c r="G11" s="702"/>
      <c r="H11" s="702"/>
      <c r="I11" s="702"/>
      <c r="J11" s="710"/>
      <c r="K11" s="702"/>
      <c r="L11" s="892"/>
      <c r="M11" s="702"/>
      <c r="N11" s="702"/>
      <c r="O11" s="702"/>
      <c r="P11" s="702"/>
      <c r="Q11" s="703"/>
      <c r="R11" s="703"/>
      <c r="S11" s="703"/>
      <c r="T11" s="710"/>
      <c r="U11" s="710"/>
      <c r="V11" s="649"/>
      <c r="W11" s="892"/>
    </row>
    <row r="12" spans="1:23" ht="20.25" x14ac:dyDescent="0.3">
      <c r="A12" s="206">
        <v>8</v>
      </c>
      <c r="B12" s="206">
        <v>29855</v>
      </c>
      <c r="C12" s="230" t="s">
        <v>561</v>
      </c>
      <c r="D12" s="231" t="s">
        <v>685</v>
      </c>
      <c r="E12" s="702"/>
      <c r="F12" s="702"/>
      <c r="G12" s="702"/>
      <c r="H12" s="702"/>
      <c r="I12" s="702"/>
      <c r="J12" s="710"/>
      <c r="K12" s="702"/>
      <c r="L12" s="892"/>
      <c r="M12" s="702"/>
      <c r="N12" s="702"/>
      <c r="O12" s="702"/>
      <c r="P12" s="702"/>
      <c r="Q12" s="703"/>
      <c r="R12" s="703"/>
      <c r="S12" s="703"/>
      <c r="T12" s="710"/>
      <c r="U12" s="710"/>
      <c r="V12" s="649"/>
      <c r="W12" s="892"/>
    </row>
    <row r="13" spans="1:23" ht="20.25" x14ac:dyDescent="0.3">
      <c r="A13" s="206">
        <v>9</v>
      </c>
      <c r="B13" s="206">
        <v>29857</v>
      </c>
      <c r="C13" s="234" t="s">
        <v>120</v>
      </c>
      <c r="D13" s="257" t="s">
        <v>530</v>
      </c>
      <c r="E13" s="702"/>
      <c r="F13" s="702"/>
      <c r="G13" s="702"/>
      <c r="H13" s="702"/>
      <c r="I13" s="702"/>
      <c r="J13" s="710"/>
      <c r="K13" s="702"/>
      <c r="L13" s="892"/>
      <c r="M13" s="702"/>
      <c r="N13" s="702"/>
      <c r="O13" s="702"/>
      <c r="P13" s="702"/>
      <c r="Q13" s="703"/>
      <c r="R13" s="703"/>
      <c r="S13" s="703"/>
      <c r="T13" s="710"/>
      <c r="U13" s="710"/>
      <c r="V13" s="649"/>
      <c r="W13" s="892"/>
    </row>
    <row r="14" spans="1:23" ht="20.25" x14ac:dyDescent="0.3">
      <c r="A14" s="206">
        <v>10</v>
      </c>
      <c r="B14" s="206">
        <v>29858</v>
      </c>
      <c r="C14" s="234" t="s">
        <v>531</v>
      </c>
      <c r="D14" s="257" t="s">
        <v>532</v>
      </c>
      <c r="E14" s="702"/>
      <c r="F14" s="702"/>
      <c r="G14" s="702"/>
      <c r="H14" s="702"/>
      <c r="I14" s="702"/>
      <c r="J14" s="710"/>
      <c r="K14" s="702"/>
      <c r="L14" s="892"/>
      <c r="M14" s="702"/>
      <c r="N14" s="702"/>
      <c r="O14" s="702"/>
      <c r="P14" s="702"/>
      <c r="Q14" s="703"/>
      <c r="R14" s="703"/>
      <c r="S14" s="703"/>
      <c r="T14" s="710"/>
      <c r="U14" s="710"/>
      <c r="V14" s="649"/>
      <c r="W14" s="892"/>
    </row>
    <row r="15" spans="1:23" ht="20.25" x14ac:dyDescent="0.3">
      <c r="A15" s="206">
        <v>11</v>
      </c>
      <c r="B15" s="206">
        <v>29859</v>
      </c>
      <c r="C15" s="234" t="s">
        <v>533</v>
      </c>
      <c r="D15" s="257" t="s">
        <v>534</v>
      </c>
      <c r="E15" s="702"/>
      <c r="F15" s="702"/>
      <c r="G15" s="702"/>
      <c r="H15" s="702"/>
      <c r="I15" s="702"/>
      <c r="J15" s="710"/>
      <c r="K15" s="702"/>
      <c r="L15" s="892"/>
      <c r="M15" s="702"/>
      <c r="N15" s="702"/>
      <c r="O15" s="702"/>
      <c r="P15" s="702"/>
      <c r="Q15" s="703"/>
      <c r="R15" s="703"/>
      <c r="S15" s="703"/>
      <c r="T15" s="710"/>
      <c r="U15" s="710"/>
      <c r="V15" s="649"/>
      <c r="W15" s="892"/>
    </row>
    <row r="16" spans="1:23" ht="20.25" x14ac:dyDescent="0.3">
      <c r="A16" s="206">
        <v>12</v>
      </c>
      <c r="B16" s="206">
        <v>29860</v>
      </c>
      <c r="C16" s="234" t="s">
        <v>48</v>
      </c>
      <c r="D16" s="257" t="s">
        <v>335</v>
      </c>
      <c r="E16" s="702"/>
      <c r="F16" s="702"/>
      <c r="G16" s="702"/>
      <c r="H16" s="702"/>
      <c r="I16" s="702"/>
      <c r="J16" s="710"/>
      <c r="K16" s="702"/>
      <c r="L16" s="892"/>
      <c r="M16" s="702"/>
      <c r="N16" s="702"/>
      <c r="O16" s="702"/>
      <c r="P16" s="702"/>
      <c r="Q16" s="703"/>
      <c r="R16" s="703"/>
      <c r="S16" s="703"/>
      <c r="T16" s="710"/>
      <c r="U16" s="710"/>
      <c r="V16" s="649"/>
      <c r="W16" s="892"/>
    </row>
    <row r="17" spans="1:23" ht="20.25" x14ac:dyDescent="0.3">
      <c r="A17" s="206">
        <v>13</v>
      </c>
      <c r="B17" s="206">
        <v>29863</v>
      </c>
      <c r="C17" s="234" t="s">
        <v>538</v>
      </c>
      <c r="D17" s="257" t="s">
        <v>539</v>
      </c>
      <c r="E17" s="702"/>
      <c r="F17" s="702"/>
      <c r="G17" s="702"/>
      <c r="H17" s="702"/>
      <c r="I17" s="702"/>
      <c r="J17" s="710"/>
      <c r="K17" s="702"/>
      <c r="L17" s="892"/>
      <c r="M17" s="702"/>
      <c r="N17" s="702"/>
      <c r="O17" s="702"/>
      <c r="P17" s="702"/>
      <c r="Q17" s="703"/>
      <c r="R17" s="703"/>
      <c r="S17" s="703"/>
      <c r="T17" s="710"/>
      <c r="U17" s="710"/>
      <c r="V17" s="649"/>
      <c r="W17" s="892"/>
    </row>
    <row r="18" spans="1:23" ht="20.25" x14ac:dyDescent="0.3">
      <c r="A18" s="206">
        <v>14</v>
      </c>
      <c r="B18" s="206">
        <v>29864</v>
      </c>
      <c r="C18" s="259" t="s">
        <v>540</v>
      </c>
      <c r="D18" s="257" t="s">
        <v>541</v>
      </c>
      <c r="E18" s="702"/>
      <c r="F18" s="702"/>
      <c r="G18" s="702"/>
      <c r="H18" s="702"/>
      <c r="I18" s="702"/>
      <c r="J18" s="710"/>
      <c r="K18" s="702"/>
      <c r="L18" s="892"/>
      <c r="M18" s="702"/>
      <c r="N18" s="702"/>
      <c r="O18" s="702"/>
      <c r="P18" s="702"/>
      <c r="Q18" s="703"/>
      <c r="R18" s="703"/>
      <c r="S18" s="703"/>
      <c r="T18" s="710"/>
      <c r="U18" s="710"/>
      <c r="V18" s="649"/>
      <c r="W18" s="892"/>
    </row>
    <row r="19" spans="1:23" ht="21" thickBot="1" x14ac:dyDescent="0.35">
      <c r="A19" s="214">
        <v>15</v>
      </c>
      <c r="B19" s="214">
        <v>29865</v>
      </c>
      <c r="C19" s="722" t="s">
        <v>108</v>
      </c>
      <c r="D19" s="717" t="s">
        <v>100</v>
      </c>
      <c r="E19" s="704"/>
      <c r="F19" s="704"/>
      <c r="G19" s="704"/>
      <c r="H19" s="704"/>
      <c r="I19" s="704"/>
      <c r="J19" s="711"/>
      <c r="K19" s="704"/>
      <c r="L19" s="893"/>
      <c r="M19" s="704"/>
      <c r="N19" s="704"/>
      <c r="O19" s="704"/>
      <c r="P19" s="704"/>
      <c r="Q19" s="705"/>
      <c r="R19" s="705"/>
      <c r="S19" s="705"/>
      <c r="T19" s="711"/>
      <c r="U19" s="711"/>
      <c r="V19" s="313"/>
      <c r="W19" s="893"/>
    </row>
    <row r="42" spans="1:23" ht="23.25" x14ac:dyDescent="0.35">
      <c r="A42" s="782" t="s">
        <v>1311</v>
      </c>
      <c r="B42" s="782"/>
      <c r="C42" s="782"/>
      <c r="D42" s="782"/>
      <c r="E42" s="782"/>
      <c r="F42" s="782"/>
      <c r="G42" s="782"/>
      <c r="H42" s="782"/>
      <c r="I42" s="782"/>
      <c r="J42" s="782"/>
      <c r="K42" s="782"/>
      <c r="L42" s="782"/>
      <c r="M42" s="782"/>
      <c r="N42" s="782"/>
      <c r="O42" s="782"/>
      <c r="P42" s="782"/>
      <c r="Q42" s="782"/>
      <c r="R42" s="782"/>
      <c r="S42" s="782"/>
      <c r="T42" s="782"/>
      <c r="U42" s="782"/>
      <c r="V42" s="782"/>
      <c r="W42" s="782"/>
    </row>
    <row r="43" spans="1:23" ht="23.25" x14ac:dyDescent="0.35">
      <c r="A43" s="782" t="s">
        <v>1303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782"/>
      <c r="O43" s="782"/>
      <c r="P43" s="782"/>
      <c r="Q43" s="782"/>
      <c r="R43" s="782"/>
      <c r="S43" s="782"/>
      <c r="T43" s="782"/>
      <c r="U43" s="782"/>
      <c r="V43" s="782"/>
      <c r="W43" s="782"/>
    </row>
    <row r="44" spans="1:23" ht="24" thickBot="1" x14ac:dyDescent="0.4">
      <c r="A44" s="828" t="s">
        <v>1318</v>
      </c>
      <c r="B44" s="828"/>
      <c r="C44" s="828"/>
      <c r="D44" s="828"/>
      <c r="E44" s="828"/>
      <c r="F44" s="828"/>
      <c r="G44" s="828"/>
      <c r="H44" s="828"/>
      <c r="I44" s="828"/>
      <c r="J44" s="828"/>
      <c r="K44" s="828"/>
      <c r="L44" s="828"/>
      <c r="M44" s="828"/>
      <c r="N44" s="828"/>
      <c r="O44" s="828"/>
      <c r="P44" s="828"/>
      <c r="Q44" s="828"/>
      <c r="R44" s="828"/>
      <c r="S44" s="828"/>
      <c r="T44" s="828"/>
      <c r="U44" s="828"/>
      <c r="V44" s="828"/>
      <c r="W44" s="828"/>
    </row>
    <row r="45" spans="1:23" ht="63.75" thickBot="1" x14ac:dyDescent="0.25">
      <c r="A45" s="194" t="s">
        <v>462</v>
      </c>
      <c r="B45" s="255" t="s">
        <v>1</v>
      </c>
      <c r="C45" s="811" t="s">
        <v>463</v>
      </c>
      <c r="D45" s="811"/>
      <c r="E45" s="698">
        <v>22425</v>
      </c>
      <c r="F45" s="698">
        <v>22432</v>
      </c>
      <c r="G45" s="698">
        <v>22439</v>
      </c>
      <c r="H45" s="698">
        <v>22446</v>
      </c>
      <c r="I45" s="698">
        <v>22453</v>
      </c>
      <c r="J45" s="698">
        <v>22460</v>
      </c>
      <c r="K45" s="698">
        <v>22467</v>
      </c>
      <c r="L45" s="698">
        <v>22474</v>
      </c>
      <c r="M45" s="698">
        <v>22481</v>
      </c>
      <c r="N45" s="698">
        <v>22488</v>
      </c>
      <c r="O45" s="698">
        <v>22495</v>
      </c>
      <c r="P45" s="698">
        <v>22502</v>
      </c>
      <c r="Q45" s="698">
        <v>22478</v>
      </c>
      <c r="R45" s="698">
        <v>22516</v>
      </c>
      <c r="S45" s="698">
        <v>22523</v>
      </c>
      <c r="T45" s="706">
        <v>22530</v>
      </c>
      <c r="U45" s="706">
        <v>22537</v>
      </c>
      <c r="V45" s="706">
        <v>22544</v>
      </c>
      <c r="W45" s="698">
        <v>22551</v>
      </c>
    </row>
    <row r="46" spans="1:23" ht="20.25" customHeight="1" x14ac:dyDescent="0.3">
      <c r="A46" s="547">
        <v>1</v>
      </c>
      <c r="B46" s="547">
        <v>29867</v>
      </c>
      <c r="C46" s="720" t="s">
        <v>544</v>
      </c>
      <c r="D46" s="727" t="s">
        <v>545</v>
      </c>
      <c r="E46" s="718"/>
      <c r="F46" s="718"/>
      <c r="G46" s="718"/>
      <c r="H46" s="718"/>
      <c r="I46" s="718"/>
      <c r="J46" s="718"/>
      <c r="K46" s="718"/>
      <c r="L46" s="891" t="s">
        <v>1305</v>
      </c>
      <c r="M46" s="718"/>
      <c r="N46" s="718"/>
      <c r="O46" s="718"/>
      <c r="P46" s="718"/>
      <c r="Q46" s="718"/>
      <c r="R46" s="718"/>
      <c r="S46" s="718"/>
      <c r="T46" s="718"/>
      <c r="U46" s="718"/>
      <c r="V46" s="718"/>
      <c r="W46" s="891" t="s">
        <v>1306</v>
      </c>
    </row>
    <row r="47" spans="1:23" ht="20.25" x14ac:dyDescent="0.3">
      <c r="A47" s="206">
        <v>2</v>
      </c>
      <c r="B47" s="206">
        <v>29870</v>
      </c>
      <c r="C47" s="259" t="s">
        <v>103</v>
      </c>
      <c r="D47" s="257" t="s">
        <v>548</v>
      </c>
      <c r="E47" s="719"/>
      <c r="F47" s="719"/>
      <c r="G47" s="719"/>
      <c r="H47" s="719"/>
      <c r="I47" s="719"/>
      <c r="J47" s="719"/>
      <c r="K47" s="719"/>
      <c r="L47" s="892"/>
      <c r="M47" s="719"/>
      <c r="N47" s="719"/>
      <c r="O47" s="719"/>
      <c r="P47" s="719"/>
      <c r="Q47" s="719"/>
      <c r="R47" s="719"/>
      <c r="S47" s="719"/>
      <c r="T47" s="719"/>
      <c r="U47" s="719"/>
      <c r="V47" s="719"/>
      <c r="W47" s="892"/>
    </row>
    <row r="48" spans="1:23" ht="20.25" x14ac:dyDescent="0.3">
      <c r="A48" s="206">
        <v>3</v>
      </c>
      <c r="B48" s="206">
        <v>29873</v>
      </c>
      <c r="C48" s="259" t="s">
        <v>549</v>
      </c>
      <c r="D48" s="257" t="s">
        <v>550</v>
      </c>
      <c r="E48" s="719"/>
      <c r="F48" s="719"/>
      <c r="G48" s="719"/>
      <c r="H48" s="719"/>
      <c r="I48" s="719"/>
      <c r="J48" s="719"/>
      <c r="K48" s="719"/>
      <c r="L48" s="892"/>
      <c r="M48" s="719"/>
      <c r="N48" s="719"/>
      <c r="O48" s="719"/>
      <c r="P48" s="719"/>
      <c r="Q48" s="719"/>
      <c r="R48" s="719"/>
      <c r="S48" s="719"/>
      <c r="T48" s="719"/>
      <c r="U48" s="719"/>
      <c r="V48" s="719"/>
      <c r="W48" s="892"/>
    </row>
    <row r="49" spans="1:23" ht="20.25" x14ac:dyDescent="0.3">
      <c r="A49" s="206">
        <v>4</v>
      </c>
      <c r="B49" s="206">
        <v>29878</v>
      </c>
      <c r="C49" s="259" t="s">
        <v>555</v>
      </c>
      <c r="D49" s="257" t="s">
        <v>556</v>
      </c>
      <c r="E49" s="719"/>
      <c r="F49" s="719"/>
      <c r="G49" s="719"/>
      <c r="H49" s="719"/>
      <c r="I49" s="719"/>
      <c r="J49" s="719"/>
      <c r="K49" s="719"/>
      <c r="L49" s="892"/>
      <c r="M49" s="719"/>
      <c r="N49" s="719"/>
      <c r="O49" s="719"/>
      <c r="P49" s="719"/>
      <c r="Q49" s="719"/>
      <c r="R49" s="719"/>
      <c r="S49" s="719"/>
      <c r="T49" s="719"/>
      <c r="U49" s="719"/>
      <c r="V49" s="719"/>
      <c r="W49" s="892"/>
    </row>
    <row r="50" spans="1:23" ht="20.25" customHeight="1" x14ac:dyDescent="0.3">
      <c r="A50" s="206">
        <v>5</v>
      </c>
      <c r="B50" s="254">
        <v>29879</v>
      </c>
      <c r="C50" s="260" t="s">
        <v>557</v>
      </c>
      <c r="D50" s="258" t="s">
        <v>558</v>
      </c>
      <c r="E50" s="702"/>
      <c r="F50" s="702"/>
      <c r="G50" s="702"/>
      <c r="H50" s="702"/>
      <c r="I50" s="702"/>
      <c r="J50" s="710"/>
      <c r="K50" s="702"/>
      <c r="L50" s="892"/>
      <c r="M50" s="702"/>
      <c r="N50" s="702"/>
      <c r="O50" s="702"/>
      <c r="P50" s="702"/>
      <c r="Q50" s="703"/>
      <c r="R50" s="703"/>
      <c r="S50" s="703"/>
      <c r="T50" s="710"/>
      <c r="U50" s="710"/>
      <c r="V50" s="649"/>
      <c r="W50" s="892"/>
    </row>
    <row r="51" spans="1:23" ht="20.25" x14ac:dyDescent="0.3">
      <c r="A51" s="206">
        <v>6</v>
      </c>
      <c r="B51" s="206">
        <v>29881</v>
      </c>
      <c r="C51" s="259" t="s">
        <v>563</v>
      </c>
      <c r="D51" s="71" t="s">
        <v>1207</v>
      </c>
      <c r="E51" s="702"/>
      <c r="F51" s="702"/>
      <c r="G51" s="702"/>
      <c r="H51" s="702"/>
      <c r="I51" s="702"/>
      <c r="J51" s="710"/>
      <c r="K51" s="702"/>
      <c r="L51" s="892"/>
      <c r="M51" s="702"/>
      <c r="N51" s="702"/>
      <c r="O51" s="702"/>
      <c r="P51" s="702"/>
      <c r="Q51" s="703"/>
      <c r="R51" s="703"/>
      <c r="S51" s="703"/>
      <c r="T51" s="710"/>
      <c r="U51" s="710"/>
      <c r="V51" s="649"/>
      <c r="W51" s="892"/>
    </row>
    <row r="52" spans="1:23" ht="20.25" x14ac:dyDescent="0.3">
      <c r="A52" s="206">
        <v>7</v>
      </c>
      <c r="B52" s="206">
        <v>29884</v>
      </c>
      <c r="C52" s="234" t="s">
        <v>175</v>
      </c>
      <c r="D52" s="235" t="s">
        <v>568</v>
      </c>
      <c r="E52" s="702"/>
      <c r="F52" s="702"/>
      <c r="G52" s="702"/>
      <c r="H52" s="702"/>
      <c r="I52" s="702"/>
      <c r="J52" s="710"/>
      <c r="K52" s="702"/>
      <c r="L52" s="892"/>
      <c r="M52" s="702"/>
      <c r="N52" s="702"/>
      <c r="O52" s="702"/>
      <c r="P52" s="702"/>
      <c r="Q52" s="703"/>
      <c r="R52" s="703"/>
      <c r="S52" s="703"/>
      <c r="T52" s="710"/>
      <c r="U52" s="710"/>
      <c r="V52" s="649"/>
      <c r="W52" s="892"/>
    </row>
    <row r="53" spans="1:23" ht="20.25" x14ac:dyDescent="0.3">
      <c r="A53" s="206">
        <v>8</v>
      </c>
      <c r="B53" s="206">
        <v>29885</v>
      </c>
      <c r="C53" s="234" t="s">
        <v>553</v>
      </c>
      <c r="D53" s="235" t="s">
        <v>569</v>
      </c>
      <c r="E53" s="702"/>
      <c r="F53" s="702"/>
      <c r="G53" s="702"/>
      <c r="H53" s="702"/>
      <c r="I53" s="702"/>
      <c r="J53" s="710"/>
      <c r="K53" s="702"/>
      <c r="L53" s="892"/>
      <c r="M53" s="702"/>
      <c r="N53" s="702"/>
      <c r="O53" s="702"/>
      <c r="P53" s="702"/>
      <c r="Q53" s="703"/>
      <c r="R53" s="703"/>
      <c r="S53" s="703"/>
      <c r="T53" s="710"/>
      <c r="U53" s="710"/>
      <c r="V53" s="649"/>
      <c r="W53" s="892"/>
    </row>
    <row r="54" spans="1:23" ht="20.25" x14ac:dyDescent="0.3">
      <c r="A54" s="206">
        <v>9</v>
      </c>
      <c r="B54" s="206">
        <v>29886</v>
      </c>
      <c r="C54" s="234" t="s">
        <v>531</v>
      </c>
      <c r="D54" s="235" t="s">
        <v>570</v>
      </c>
      <c r="E54" s="702"/>
      <c r="F54" s="702"/>
      <c r="G54" s="702"/>
      <c r="H54" s="702"/>
      <c r="I54" s="702"/>
      <c r="J54" s="710"/>
      <c r="K54" s="702"/>
      <c r="L54" s="892"/>
      <c r="M54" s="702"/>
      <c r="N54" s="702"/>
      <c r="O54" s="702"/>
      <c r="P54" s="702"/>
      <c r="Q54" s="703"/>
      <c r="R54" s="703"/>
      <c r="S54" s="703"/>
      <c r="T54" s="710"/>
      <c r="U54" s="710"/>
      <c r="V54" s="649"/>
      <c r="W54" s="892"/>
    </row>
    <row r="55" spans="1:23" ht="20.25" x14ac:dyDescent="0.3">
      <c r="A55" s="206">
        <v>10</v>
      </c>
      <c r="B55" s="206">
        <v>29887</v>
      </c>
      <c r="C55" s="234" t="s">
        <v>571</v>
      </c>
      <c r="D55" s="235" t="s">
        <v>572</v>
      </c>
      <c r="E55" s="702"/>
      <c r="F55" s="702"/>
      <c r="G55" s="702"/>
      <c r="H55" s="702"/>
      <c r="I55" s="702"/>
      <c r="J55" s="710"/>
      <c r="K55" s="702"/>
      <c r="L55" s="892"/>
      <c r="M55" s="702"/>
      <c r="N55" s="702"/>
      <c r="O55" s="702"/>
      <c r="P55" s="702"/>
      <c r="Q55" s="703"/>
      <c r="R55" s="703"/>
      <c r="S55" s="703"/>
      <c r="T55" s="710"/>
      <c r="U55" s="710"/>
      <c r="V55" s="649"/>
      <c r="W55" s="892"/>
    </row>
    <row r="56" spans="1:23" ht="20.25" x14ac:dyDescent="0.3">
      <c r="A56" s="206">
        <v>11</v>
      </c>
      <c r="B56" s="206">
        <v>29889</v>
      </c>
      <c r="C56" s="234" t="s">
        <v>575</v>
      </c>
      <c r="D56" s="257" t="s">
        <v>576</v>
      </c>
      <c r="E56" s="702"/>
      <c r="F56" s="702"/>
      <c r="G56" s="702"/>
      <c r="H56" s="702"/>
      <c r="I56" s="702"/>
      <c r="J56" s="710"/>
      <c r="K56" s="702"/>
      <c r="L56" s="892"/>
      <c r="M56" s="702"/>
      <c r="N56" s="702"/>
      <c r="O56" s="702"/>
      <c r="P56" s="702"/>
      <c r="Q56" s="703"/>
      <c r="R56" s="703"/>
      <c r="S56" s="703"/>
      <c r="T56" s="710"/>
      <c r="U56" s="710"/>
      <c r="V56" s="649"/>
      <c r="W56" s="892"/>
    </row>
    <row r="57" spans="1:23" ht="20.25" x14ac:dyDescent="0.3">
      <c r="A57" s="206">
        <v>12</v>
      </c>
      <c r="B57" s="206">
        <v>29902</v>
      </c>
      <c r="C57" s="259" t="s">
        <v>108</v>
      </c>
      <c r="D57" s="257" t="s">
        <v>590</v>
      </c>
      <c r="E57" s="702"/>
      <c r="F57" s="702"/>
      <c r="G57" s="702"/>
      <c r="H57" s="702"/>
      <c r="I57" s="702"/>
      <c r="J57" s="710"/>
      <c r="K57" s="702"/>
      <c r="L57" s="892"/>
      <c r="M57" s="702"/>
      <c r="N57" s="702"/>
      <c r="O57" s="702"/>
      <c r="P57" s="702"/>
      <c r="Q57" s="703"/>
      <c r="R57" s="703"/>
      <c r="S57" s="703"/>
      <c r="T57" s="710"/>
      <c r="U57" s="710"/>
      <c r="V57" s="649"/>
      <c r="W57" s="892"/>
    </row>
    <row r="58" spans="1:23" ht="20.25" x14ac:dyDescent="0.3">
      <c r="A58" s="206">
        <v>13</v>
      </c>
      <c r="B58" s="206">
        <v>29906</v>
      </c>
      <c r="C58" s="259" t="s">
        <v>593</v>
      </c>
      <c r="D58" s="257" t="s">
        <v>594</v>
      </c>
      <c r="E58" s="702"/>
      <c r="F58" s="702"/>
      <c r="G58" s="702"/>
      <c r="H58" s="702"/>
      <c r="I58" s="702"/>
      <c r="J58" s="710"/>
      <c r="K58" s="702"/>
      <c r="L58" s="892"/>
      <c r="M58" s="702"/>
      <c r="N58" s="702"/>
      <c r="O58" s="702"/>
      <c r="P58" s="702"/>
      <c r="Q58" s="703"/>
      <c r="R58" s="703"/>
      <c r="S58" s="703"/>
      <c r="T58" s="710"/>
      <c r="U58" s="710"/>
      <c r="V58" s="649"/>
      <c r="W58" s="892"/>
    </row>
    <row r="59" spans="1:23" ht="20.25" x14ac:dyDescent="0.3">
      <c r="A59" s="206">
        <v>14</v>
      </c>
      <c r="B59" s="697">
        <v>29964</v>
      </c>
      <c r="C59" s="89" t="s">
        <v>990</v>
      </c>
      <c r="D59" s="344" t="s">
        <v>991</v>
      </c>
      <c r="E59" s="702"/>
      <c r="F59" s="702"/>
      <c r="G59" s="702"/>
      <c r="H59" s="702"/>
      <c r="I59" s="702"/>
      <c r="J59" s="710"/>
      <c r="K59" s="702"/>
      <c r="L59" s="892"/>
      <c r="M59" s="702"/>
      <c r="N59" s="702"/>
      <c r="O59" s="702"/>
      <c r="P59" s="702"/>
      <c r="Q59" s="703"/>
      <c r="R59" s="703"/>
      <c r="S59" s="703"/>
      <c r="T59" s="710"/>
      <c r="U59" s="710"/>
      <c r="V59" s="649"/>
      <c r="W59" s="892"/>
    </row>
    <row r="60" spans="1:23" ht="21" thickBot="1" x14ac:dyDescent="0.35">
      <c r="A60" s="214">
        <v>15</v>
      </c>
      <c r="B60" s="214">
        <v>29976</v>
      </c>
      <c r="C60" s="94" t="s">
        <v>338</v>
      </c>
      <c r="D60" s="95" t="s">
        <v>1202</v>
      </c>
      <c r="E60" s="704"/>
      <c r="F60" s="704"/>
      <c r="G60" s="704"/>
      <c r="H60" s="704"/>
      <c r="I60" s="704"/>
      <c r="J60" s="711"/>
      <c r="K60" s="704"/>
      <c r="L60" s="893"/>
      <c r="M60" s="704"/>
      <c r="N60" s="704"/>
      <c r="O60" s="704"/>
      <c r="P60" s="704"/>
      <c r="Q60" s="705"/>
      <c r="R60" s="705"/>
      <c r="S60" s="705"/>
      <c r="T60" s="711"/>
      <c r="U60" s="711"/>
      <c r="V60" s="313"/>
      <c r="W60" s="893"/>
    </row>
    <row r="81" spans="1:23" hidden="1" x14ac:dyDescent="0.2"/>
    <row r="82" spans="1:23" hidden="1" x14ac:dyDescent="0.2"/>
    <row r="83" spans="1:23" hidden="1" x14ac:dyDescent="0.2"/>
    <row r="84" spans="1:23" hidden="1" x14ac:dyDescent="0.2"/>
    <row r="85" spans="1:23" ht="23.25" x14ac:dyDescent="0.35">
      <c r="A85" s="782" t="s">
        <v>1311</v>
      </c>
      <c r="B85" s="782"/>
      <c r="C85" s="782"/>
      <c r="D85" s="782"/>
      <c r="E85" s="782"/>
      <c r="F85" s="782"/>
      <c r="G85" s="782"/>
      <c r="H85" s="782"/>
      <c r="I85" s="782"/>
      <c r="J85" s="782"/>
      <c r="K85" s="782"/>
      <c r="L85" s="782"/>
      <c r="M85" s="782"/>
      <c r="N85" s="782"/>
      <c r="O85" s="782"/>
      <c r="P85" s="782"/>
      <c r="Q85" s="782"/>
      <c r="R85" s="782"/>
      <c r="S85" s="782"/>
      <c r="T85" s="782"/>
      <c r="U85" s="782"/>
      <c r="V85" s="782"/>
      <c r="W85" s="782"/>
    </row>
    <row r="86" spans="1:23" ht="23.25" x14ac:dyDescent="0.35">
      <c r="A86" s="782" t="s">
        <v>1303</v>
      </c>
      <c r="B86" s="782"/>
      <c r="C86" s="782"/>
      <c r="D86" s="782"/>
      <c r="E86" s="782"/>
      <c r="F86" s="782"/>
      <c r="G86" s="782"/>
      <c r="H86" s="782"/>
      <c r="I86" s="782"/>
      <c r="J86" s="782"/>
      <c r="K86" s="782"/>
      <c r="L86" s="782"/>
      <c r="M86" s="782"/>
      <c r="N86" s="782"/>
      <c r="O86" s="782"/>
      <c r="P86" s="782"/>
      <c r="Q86" s="782"/>
      <c r="R86" s="782"/>
      <c r="S86" s="782"/>
      <c r="T86" s="782"/>
      <c r="U86" s="782"/>
      <c r="V86" s="782"/>
      <c r="W86" s="782"/>
    </row>
    <row r="87" spans="1:23" ht="24" thickBot="1" x14ac:dyDescent="0.4">
      <c r="A87" s="828" t="s">
        <v>1313</v>
      </c>
      <c r="B87" s="828"/>
      <c r="C87" s="828"/>
      <c r="D87" s="828"/>
      <c r="E87" s="828"/>
      <c r="F87" s="828"/>
      <c r="G87" s="828"/>
      <c r="H87" s="828"/>
      <c r="I87" s="828"/>
      <c r="J87" s="828"/>
      <c r="K87" s="828"/>
      <c r="L87" s="828"/>
      <c r="M87" s="828"/>
      <c r="N87" s="828"/>
      <c r="O87" s="828"/>
      <c r="P87" s="828"/>
      <c r="Q87" s="828"/>
      <c r="R87" s="828"/>
      <c r="S87" s="828"/>
      <c r="T87" s="828"/>
      <c r="U87" s="828"/>
      <c r="V87" s="828"/>
      <c r="W87" s="828"/>
    </row>
    <row r="88" spans="1:23" ht="63.75" thickBot="1" x14ac:dyDescent="0.25">
      <c r="A88" s="194" t="s">
        <v>462</v>
      </c>
      <c r="B88" s="255" t="s">
        <v>1</v>
      </c>
      <c r="C88" s="811" t="s">
        <v>463</v>
      </c>
      <c r="D88" s="811"/>
      <c r="E88" s="698">
        <v>22425</v>
      </c>
      <c r="F88" s="698">
        <v>22432</v>
      </c>
      <c r="G88" s="698">
        <v>22439</v>
      </c>
      <c r="H88" s="698">
        <v>22446</v>
      </c>
      <c r="I88" s="698">
        <v>22453</v>
      </c>
      <c r="J88" s="698">
        <v>22460</v>
      </c>
      <c r="K88" s="698">
        <v>22467</v>
      </c>
      <c r="L88" s="698">
        <v>22474</v>
      </c>
      <c r="M88" s="698">
        <v>22481</v>
      </c>
      <c r="N88" s="698">
        <v>22488</v>
      </c>
      <c r="O88" s="698">
        <v>22495</v>
      </c>
      <c r="P88" s="698">
        <v>22502</v>
      </c>
      <c r="Q88" s="698">
        <v>22478</v>
      </c>
      <c r="R88" s="698">
        <v>22516</v>
      </c>
      <c r="S88" s="698">
        <v>22523</v>
      </c>
      <c r="T88" s="706">
        <v>22530</v>
      </c>
      <c r="U88" s="706">
        <v>22537</v>
      </c>
      <c r="V88" s="706">
        <v>22544</v>
      </c>
      <c r="W88" s="698">
        <v>22551</v>
      </c>
    </row>
    <row r="89" spans="1:23" ht="20.25" x14ac:dyDescent="0.3">
      <c r="A89" s="547">
        <v>1</v>
      </c>
      <c r="B89" s="728">
        <v>29674</v>
      </c>
      <c r="C89" s="729" t="s">
        <v>730</v>
      </c>
      <c r="D89" s="730" t="s">
        <v>731</v>
      </c>
      <c r="E89" s="712"/>
      <c r="F89" s="712"/>
      <c r="G89" s="712"/>
      <c r="H89" s="712"/>
      <c r="I89" s="712"/>
      <c r="J89" s="709"/>
      <c r="K89" s="712"/>
      <c r="L89" s="891" t="s">
        <v>1305</v>
      </c>
      <c r="M89" s="712"/>
      <c r="N89" s="712"/>
      <c r="O89" s="712"/>
      <c r="P89" s="712"/>
      <c r="Q89" s="701"/>
      <c r="R89" s="701"/>
      <c r="S89" s="701"/>
      <c r="T89" s="709"/>
      <c r="U89" s="709"/>
      <c r="V89" s="707"/>
      <c r="W89" s="891" t="s">
        <v>1306</v>
      </c>
    </row>
    <row r="90" spans="1:23" ht="21.75" x14ac:dyDescent="0.3">
      <c r="A90" s="206">
        <v>2</v>
      </c>
      <c r="B90" s="33">
        <v>29684</v>
      </c>
      <c r="C90" s="45" t="s">
        <v>213</v>
      </c>
      <c r="D90" s="39" t="s">
        <v>214</v>
      </c>
      <c r="E90" s="702"/>
      <c r="F90" s="702"/>
      <c r="G90" s="702"/>
      <c r="H90" s="702"/>
      <c r="I90" s="702"/>
      <c r="J90" s="710"/>
      <c r="K90" s="702"/>
      <c r="L90" s="892"/>
      <c r="M90" s="702"/>
      <c r="N90" s="702"/>
      <c r="O90" s="702"/>
      <c r="P90" s="702"/>
      <c r="Q90" s="703"/>
      <c r="R90" s="703"/>
      <c r="S90" s="703"/>
      <c r="T90" s="710"/>
      <c r="U90" s="710"/>
      <c r="V90" s="649"/>
      <c r="W90" s="892"/>
    </row>
    <row r="91" spans="1:23" ht="21.75" x14ac:dyDescent="0.3">
      <c r="A91" s="206">
        <v>3</v>
      </c>
      <c r="B91" s="33">
        <v>29689</v>
      </c>
      <c r="C91" s="45" t="s">
        <v>221</v>
      </c>
      <c r="D91" s="39" t="s">
        <v>222</v>
      </c>
      <c r="E91" s="702"/>
      <c r="F91" s="702"/>
      <c r="G91" s="702"/>
      <c r="H91" s="702"/>
      <c r="I91" s="702"/>
      <c r="J91" s="710"/>
      <c r="K91" s="702"/>
      <c r="L91" s="892"/>
      <c r="M91" s="702"/>
      <c r="N91" s="702"/>
      <c r="O91" s="702"/>
      <c r="P91" s="702"/>
      <c r="Q91" s="703"/>
      <c r="R91" s="703"/>
      <c r="S91" s="703"/>
      <c r="T91" s="710"/>
      <c r="U91" s="710"/>
      <c r="V91" s="649"/>
      <c r="W91" s="892"/>
    </row>
    <row r="92" spans="1:23" ht="20.25" x14ac:dyDescent="0.3">
      <c r="A92" s="206">
        <v>4</v>
      </c>
      <c r="B92" s="206">
        <v>29848</v>
      </c>
      <c r="C92" s="259" t="s">
        <v>40</v>
      </c>
      <c r="D92" s="71" t="s">
        <v>1297</v>
      </c>
      <c r="E92" s="702"/>
      <c r="F92" s="702"/>
      <c r="G92" s="702"/>
      <c r="H92" s="702"/>
      <c r="I92" s="702"/>
      <c r="J92" s="710"/>
      <c r="K92" s="702"/>
      <c r="L92" s="892"/>
      <c r="M92" s="702"/>
      <c r="N92" s="702"/>
      <c r="O92" s="702"/>
      <c r="P92" s="702"/>
      <c r="Q92" s="703"/>
      <c r="R92" s="703"/>
      <c r="S92" s="703"/>
      <c r="T92" s="710"/>
      <c r="U92" s="710"/>
      <c r="V92" s="649"/>
      <c r="W92" s="892"/>
    </row>
    <row r="93" spans="1:23" ht="20.25" x14ac:dyDescent="0.3">
      <c r="A93" s="206">
        <v>5</v>
      </c>
      <c r="B93" s="254">
        <v>29852</v>
      </c>
      <c r="C93" s="260" t="s">
        <v>30</v>
      </c>
      <c r="D93" s="463" t="s">
        <v>526</v>
      </c>
      <c r="E93" s="702"/>
      <c r="F93" s="702"/>
      <c r="G93" s="702"/>
      <c r="H93" s="702"/>
      <c r="I93" s="702"/>
      <c r="J93" s="710"/>
      <c r="K93" s="702"/>
      <c r="L93" s="892"/>
      <c r="M93" s="702"/>
      <c r="N93" s="702"/>
      <c r="O93" s="702"/>
      <c r="P93" s="702"/>
      <c r="Q93" s="703"/>
      <c r="R93" s="703"/>
      <c r="S93" s="703"/>
      <c r="T93" s="710"/>
      <c r="U93" s="710"/>
      <c r="V93" s="649"/>
      <c r="W93" s="892"/>
    </row>
    <row r="94" spans="1:23" ht="20.25" x14ac:dyDescent="0.3">
      <c r="A94" s="206">
        <v>6</v>
      </c>
      <c r="B94" s="206">
        <v>29853</v>
      </c>
      <c r="C94" s="259" t="s">
        <v>349</v>
      </c>
      <c r="D94" s="71" t="s">
        <v>527</v>
      </c>
      <c r="E94" s="702"/>
      <c r="F94" s="702"/>
      <c r="G94" s="702"/>
      <c r="H94" s="702"/>
      <c r="I94" s="702"/>
      <c r="J94" s="710"/>
      <c r="K94" s="702"/>
      <c r="L94" s="892"/>
      <c r="M94" s="702"/>
      <c r="N94" s="702"/>
      <c r="O94" s="702"/>
      <c r="P94" s="702"/>
      <c r="Q94" s="703"/>
      <c r="R94" s="703"/>
      <c r="S94" s="703"/>
      <c r="T94" s="710"/>
      <c r="U94" s="710"/>
      <c r="V94" s="649"/>
      <c r="W94" s="892"/>
    </row>
    <row r="95" spans="1:23" ht="20.25" x14ac:dyDescent="0.3">
      <c r="A95" s="206">
        <v>7</v>
      </c>
      <c r="B95" s="206">
        <v>29861</v>
      </c>
      <c r="C95" s="259" t="s">
        <v>535</v>
      </c>
      <c r="D95" s="71" t="s">
        <v>536</v>
      </c>
      <c r="E95" s="702"/>
      <c r="F95" s="702"/>
      <c r="G95" s="702"/>
      <c r="H95" s="702"/>
      <c r="I95" s="702"/>
      <c r="J95" s="710"/>
      <c r="K95" s="702"/>
      <c r="L95" s="892"/>
      <c r="M95" s="702"/>
      <c r="N95" s="702"/>
      <c r="O95" s="702"/>
      <c r="P95" s="702"/>
      <c r="Q95" s="703"/>
      <c r="R95" s="703"/>
      <c r="S95" s="703"/>
      <c r="T95" s="710"/>
      <c r="U95" s="710"/>
      <c r="V95" s="649"/>
      <c r="W95" s="892"/>
    </row>
    <row r="96" spans="1:23" ht="20.25" x14ac:dyDescent="0.3">
      <c r="A96" s="206">
        <v>8</v>
      </c>
      <c r="B96" s="206">
        <v>29862</v>
      </c>
      <c r="C96" s="259" t="s">
        <v>384</v>
      </c>
      <c r="D96" s="71" t="s">
        <v>537</v>
      </c>
      <c r="E96" s="702"/>
      <c r="F96" s="702"/>
      <c r="G96" s="702"/>
      <c r="H96" s="702"/>
      <c r="I96" s="702"/>
      <c r="J96" s="710"/>
      <c r="K96" s="702"/>
      <c r="L96" s="892"/>
      <c r="M96" s="702"/>
      <c r="N96" s="702"/>
      <c r="O96" s="702"/>
      <c r="P96" s="702"/>
      <c r="Q96" s="703"/>
      <c r="R96" s="703"/>
      <c r="S96" s="703"/>
      <c r="T96" s="710"/>
      <c r="U96" s="710"/>
      <c r="V96" s="649"/>
      <c r="W96" s="892"/>
    </row>
    <row r="97" spans="1:23" ht="20.25" x14ac:dyDescent="0.3">
      <c r="A97" s="206">
        <v>9</v>
      </c>
      <c r="B97" s="206">
        <v>29876</v>
      </c>
      <c r="C97" s="259" t="s">
        <v>553</v>
      </c>
      <c r="D97" s="71" t="s">
        <v>554</v>
      </c>
      <c r="E97" s="702"/>
      <c r="F97" s="702"/>
      <c r="G97" s="702"/>
      <c r="H97" s="702"/>
      <c r="I97" s="702"/>
      <c r="J97" s="710"/>
      <c r="K97" s="702"/>
      <c r="L97" s="892"/>
      <c r="M97" s="702"/>
      <c r="N97" s="702"/>
      <c r="O97" s="702"/>
      <c r="P97" s="702"/>
      <c r="Q97" s="703"/>
      <c r="R97" s="703"/>
      <c r="S97" s="703"/>
      <c r="T97" s="710"/>
      <c r="U97" s="710"/>
      <c r="V97" s="649"/>
      <c r="W97" s="892"/>
    </row>
    <row r="98" spans="1:23" ht="20.25" x14ac:dyDescent="0.3">
      <c r="A98" s="206">
        <v>10</v>
      </c>
      <c r="B98" s="206">
        <v>29880</v>
      </c>
      <c r="C98" s="259" t="s">
        <v>559</v>
      </c>
      <c r="D98" s="71" t="s">
        <v>560</v>
      </c>
      <c r="E98" s="702"/>
      <c r="F98" s="702"/>
      <c r="G98" s="702"/>
      <c r="H98" s="702"/>
      <c r="I98" s="702"/>
      <c r="J98" s="710"/>
      <c r="K98" s="702"/>
      <c r="L98" s="892"/>
      <c r="M98" s="702"/>
      <c r="N98" s="702"/>
      <c r="O98" s="702"/>
      <c r="P98" s="702"/>
      <c r="Q98" s="703"/>
      <c r="R98" s="703"/>
      <c r="S98" s="703"/>
      <c r="T98" s="710"/>
      <c r="U98" s="710"/>
      <c r="V98" s="649"/>
      <c r="W98" s="892"/>
    </row>
    <row r="99" spans="1:23" ht="20.25" x14ac:dyDescent="0.3">
      <c r="A99" s="206">
        <v>11</v>
      </c>
      <c r="B99" s="206">
        <v>29882</v>
      </c>
      <c r="C99" s="259" t="s">
        <v>564</v>
      </c>
      <c r="D99" s="71" t="s">
        <v>565</v>
      </c>
      <c r="E99" s="702"/>
      <c r="F99" s="702"/>
      <c r="G99" s="702"/>
      <c r="H99" s="702"/>
      <c r="I99" s="702"/>
      <c r="J99" s="710"/>
      <c r="K99" s="702"/>
      <c r="L99" s="892"/>
      <c r="M99" s="702"/>
      <c r="N99" s="702"/>
      <c r="O99" s="702"/>
      <c r="P99" s="702"/>
      <c r="Q99" s="703"/>
      <c r="R99" s="703"/>
      <c r="S99" s="703"/>
      <c r="T99" s="710"/>
      <c r="U99" s="710"/>
      <c r="V99" s="649"/>
      <c r="W99" s="892"/>
    </row>
    <row r="100" spans="1:23" ht="20.25" x14ac:dyDescent="0.3">
      <c r="A100" s="206">
        <v>12</v>
      </c>
      <c r="B100" s="206">
        <v>29883</v>
      </c>
      <c r="C100" s="259" t="s">
        <v>566</v>
      </c>
      <c r="D100" s="71" t="s">
        <v>567</v>
      </c>
      <c r="E100" s="702"/>
      <c r="F100" s="702"/>
      <c r="G100" s="702"/>
      <c r="H100" s="702"/>
      <c r="I100" s="702"/>
      <c r="J100" s="710"/>
      <c r="K100" s="702"/>
      <c r="L100" s="892"/>
      <c r="M100" s="702"/>
      <c r="N100" s="702"/>
      <c r="O100" s="702"/>
      <c r="P100" s="702"/>
      <c r="Q100" s="703"/>
      <c r="R100" s="703"/>
      <c r="S100" s="703"/>
      <c r="T100" s="710"/>
      <c r="U100" s="710"/>
      <c r="V100" s="649"/>
      <c r="W100" s="892"/>
    </row>
    <row r="101" spans="1:23" ht="20.25" x14ac:dyDescent="0.3">
      <c r="A101" s="206">
        <v>13</v>
      </c>
      <c r="B101" s="206">
        <v>29888</v>
      </c>
      <c r="C101" s="259" t="s">
        <v>573</v>
      </c>
      <c r="D101" s="71" t="s">
        <v>574</v>
      </c>
      <c r="E101" s="702"/>
      <c r="F101" s="702"/>
      <c r="G101" s="702"/>
      <c r="H101" s="702"/>
      <c r="I101" s="702"/>
      <c r="J101" s="710"/>
      <c r="K101" s="702"/>
      <c r="L101" s="892"/>
      <c r="M101" s="702"/>
      <c r="N101" s="702"/>
      <c r="O101" s="702"/>
      <c r="P101" s="702"/>
      <c r="Q101" s="703"/>
      <c r="R101" s="703"/>
      <c r="S101" s="703"/>
      <c r="T101" s="710"/>
      <c r="U101" s="710"/>
      <c r="V101" s="649"/>
      <c r="W101" s="892"/>
    </row>
    <row r="102" spans="1:23" ht="21" thickBot="1" x14ac:dyDescent="0.35">
      <c r="A102" s="214">
        <v>14</v>
      </c>
      <c r="B102" s="214">
        <v>29890</v>
      </c>
      <c r="C102" s="722" t="s">
        <v>577</v>
      </c>
      <c r="D102" s="717" t="s">
        <v>578</v>
      </c>
      <c r="E102" s="704"/>
      <c r="F102" s="704"/>
      <c r="G102" s="704"/>
      <c r="H102" s="704"/>
      <c r="I102" s="704"/>
      <c r="J102" s="711"/>
      <c r="K102" s="704"/>
      <c r="L102" s="893"/>
      <c r="M102" s="704"/>
      <c r="N102" s="704"/>
      <c r="O102" s="704"/>
      <c r="P102" s="704"/>
      <c r="Q102" s="705"/>
      <c r="R102" s="705"/>
      <c r="S102" s="705"/>
      <c r="T102" s="711"/>
      <c r="U102" s="711"/>
      <c r="V102" s="313"/>
      <c r="W102" s="893"/>
    </row>
    <row r="126" spans="1:23" ht="23.25" x14ac:dyDescent="0.35">
      <c r="A126" s="782" t="s">
        <v>1311</v>
      </c>
      <c r="B126" s="782"/>
      <c r="C126" s="782"/>
      <c r="D126" s="782"/>
      <c r="E126" s="782"/>
      <c r="F126" s="782"/>
      <c r="G126" s="782"/>
      <c r="H126" s="782"/>
      <c r="I126" s="782"/>
      <c r="J126" s="782"/>
      <c r="K126" s="782"/>
      <c r="L126" s="782"/>
      <c r="M126" s="782"/>
      <c r="N126" s="782"/>
      <c r="O126" s="782"/>
      <c r="P126" s="782"/>
      <c r="Q126" s="782"/>
      <c r="R126" s="782"/>
      <c r="S126" s="782"/>
      <c r="T126" s="782"/>
      <c r="U126" s="782"/>
      <c r="V126" s="782"/>
      <c r="W126" s="782"/>
    </row>
    <row r="127" spans="1:23" ht="23.25" x14ac:dyDescent="0.35">
      <c r="A127" s="782" t="s">
        <v>1303</v>
      </c>
      <c r="B127" s="782"/>
      <c r="C127" s="782"/>
      <c r="D127" s="782"/>
      <c r="E127" s="782"/>
      <c r="F127" s="782"/>
      <c r="G127" s="782"/>
      <c r="H127" s="782"/>
      <c r="I127" s="782"/>
      <c r="J127" s="782"/>
      <c r="K127" s="782"/>
      <c r="L127" s="782"/>
      <c r="M127" s="782"/>
      <c r="N127" s="782"/>
      <c r="O127" s="782"/>
      <c r="P127" s="782"/>
      <c r="Q127" s="782"/>
      <c r="R127" s="782"/>
      <c r="S127" s="782"/>
      <c r="T127" s="782"/>
      <c r="U127" s="782"/>
      <c r="V127" s="782"/>
      <c r="W127" s="782"/>
    </row>
    <row r="128" spans="1:23" ht="24" thickBot="1" x14ac:dyDescent="0.4">
      <c r="A128" s="828" t="s">
        <v>1319</v>
      </c>
      <c r="B128" s="828"/>
      <c r="C128" s="828"/>
      <c r="D128" s="828"/>
      <c r="E128" s="828"/>
      <c r="F128" s="828"/>
      <c r="G128" s="828"/>
      <c r="H128" s="828"/>
      <c r="I128" s="828"/>
      <c r="J128" s="828"/>
      <c r="K128" s="828"/>
      <c r="L128" s="828"/>
      <c r="M128" s="828"/>
      <c r="N128" s="828"/>
      <c r="O128" s="828"/>
      <c r="P128" s="828"/>
      <c r="Q128" s="828"/>
      <c r="R128" s="828"/>
      <c r="S128" s="828"/>
      <c r="T128" s="828"/>
      <c r="U128" s="828"/>
      <c r="V128" s="828"/>
      <c r="W128" s="828"/>
    </row>
    <row r="129" spans="1:23" ht="63.75" thickBot="1" x14ac:dyDescent="0.25">
      <c r="A129" s="194" t="s">
        <v>462</v>
      </c>
      <c r="B129" s="255" t="s">
        <v>1</v>
      </c>
      <c r="C129" s="811" t="s">
        <v>463</v>
      </c>
      <c r="D129" s="811"/>
      <c r="E129" s="698">
        <v>22425</v>
      </c>
      <c r="F129" s="698">
        <v>22432</v>
      </c>
      <c r="G129" s="698">
        <v>22439</v>
      </c>
      <c r="H129" s="698">
        <v>22446</v>
      </c>
      <c r="I129" s="698">
        <v>22453</v>
      </c>
      <c r="J129" s="698">
        <v>22460</v>
      </c>
      <c r="K129" s="698">
        <v>22467</v>
      </c>
      <c r="L129" s="698">
        <v>22474</v>
      </c>
      <c r="M129" s="698">
        <v>22481</v>
      </c>
      <c r="N129" s="698">
        <v>22488</v>
      </c>
      <c r="O129" s="698">
        <v>22495</v>
      </c>
      <c r="P129" s="698">
        <v>22502</v>
      </c>
      <c r="Q129" s="698">
        <v>22478</v>
      </c>
      <c r="R129" s="698">
        <v>22516</v>
      </c>
      <c r="S129" s="698">
        <v>22523</v>
      </c>
      <c r="T129" s="706">
        <v>22530</v>
      </c>
      <c r="U129" s="706">
        <v>22537</v>
      </c>
      <c r="V129" s="706">
        <v>22544</v>
      </c>
      <c r="W129" s="698">
        <v>22551</v>
      </c>
    </row>
    <row r="130" spans="1:23" ht="23.25" customHeight="1" x14ac:dyDescent="0.3">
      <c r="A130" s="547">
        <v>1</v>
      </c>
      <c r="B130" s="547">
        <v>29892</v>
      </c>
      <c r="C130" s="720" t="s">
        <v>579</v>
      </c>
      <c r="D130" s="721" t="s">
        <v>1206</v>
      </c>
      <c r="E130" s="718"/>
      <c r="F130" s="718"/>
      <c r="G130" s="718"/>
      <c r="H130" s="718"/>
      <c r="I130" s="718"/>
      <c r="J130" s="718"/>
      <c r="K130" s="718"/>
      <c r="L130" s="718"/>
      <c r="M130" s="894" t="s">
        <v>1305</v>
      </c>
      <c r="N130" s="718"/>
      <c r="O130" s="718"/>
      <c r="P130" s="718"/>
      <c r="Q130" s="718"/>
      <c r="R130" s="718"/>
      <c r="S130" s="718"/>
      <c r="T130" s="733"/>
      <c r="U130" s="733"/>
      <c r="V130" s="733"/>
      <c r="W130" s="891" t="s">
        <v>1306</v>
      </c>
    </row>
    <row r="131" spans="1:23" ht="20.25" customHeight="1" x14ac:dyDescent="0.3">
      <c r="A131" s="206">
        <v>2</v>
      </c>
      <c r="B131" s="206">
        <v>29893</v>
      </c>
      <c r="C131" s="259" t="s">
        <v>142</v>
      </c>
      <c r="D131" s="257" t="s">
        <v>580</v>
      </c>
      <c r="E131" s="702"/>
      <c r="F131" s="702"/>
      <c r="G131" s="702"/>
      <c r="H131" s="702"/>
      <c r="I131" s="702"/>
      <c r="J131" s="710"/>
      <c r="K131" s="702"/>
      <c r="L131" s="735"/>
      <c r="M131" s="895"/>
      <c r="N131" s="702"/>
      <c r="O131" s="702"/>
      <c r="P131" s="702"/>
      <c r="Q131" s="703"/>
      <c r="R131" s="703"/>
      <c r="S131" s="703"/>
      <c r="T131" s="710"/>
      <c r="U131" s="710"/>
      <c r="V131" s="649"/>
      <c r="W131" s="892"/>
    </row>
    <row r="132" spans="1:23" ht="20.25" x14ac:dyDescent="0.3">
      <c r="A132" s="206">
        <v>3</v>
      </c>
      <c r="B132" s="206">
        <v>29895</v>
      </c>
      <c r="C132" s="259" t="s">
        <v>581</v>
      </c>
      <c r="D132" s="257" t="s">
        <v>582</v>
      </c>
      <c r="E132" s="702"/>
      <c r="F132" s="702"/>
      <c r="G132" s="702"/>
      <c r="H132" s="702"/>
      <c r="I132" s="702"/>
      <c r="J132" s="710"/>
      <c r="K132" s="702"/>
      <c r="L132" s="735"/>
      <c r="M132" s="895"/>
      <c r="N132" s="702"/>
      <c r="O132" s="702"/>
      <c r="P132" s="702"/>
      <c r="Q132" s="703"/>
      <c r="R132" s="703"/>
      <c r="S132" s="703"/>
      <c r="T132" s="710"/>
      <c r="U132" s="710"/>
      <c r="V132" s="649"/>
      <c r="W132" s="892"/>
    </row>
    <row r="133" spans="1:23" ht="20.25" x14ac:dyDescent="0.3">
      <c r="A133" s="199">
        <v>4</v>
      </c>
      <c r="B133" s="206">
        <v>29896</v>
      </c>
      <c r="C133" s="259" t="s">
        <v>583</v>
      </c>
      <c r="D133" s="257" t="s">
        <v>584</v>
      </c>
      <c r="E133" s="702"/>
      <c r="F133" s="702"/>
      <c r="G133" s="702"/>
      <c r="H133" s="702"/>
      <c r="I133" s="702"/>
      <c r="J133" s="710"/>
      <c r="K133" s="702"/>
      <c r="L133" s="735"/>
      <c r="M133" s="895"/>
      <c r="N133" s="702"/>
      <c r="O133" s="702"/>
      <c r="P133" s="702"/>
      <c r="Q133" s="703"/>
      <c r="R133" s="703"/>
      <c r="S133" s="703"/>
      <c r="T133" s="710"/>
      <c r="U133" s="710"/>
      <c r="V133" s="649"/>
      <c r="W133" s="892"/>
    </row>
    <row r="134" spans="1:23" ht="20.25" x14ac:dyDescent="0.3">
      <c r="A134" s="206">
        <v>5</v>
      </c>
      <c r="B134" s="254">
        <v>29897</v>
      </c>
      <c r="C134" s="260" t="s">
        <v>360</v>
      </c>
      <c r="D134" s="258" t="s">
        <v>585</v>
      </c>
      <c r="E134" s="702"/>
      <c r="F134" s="702"/>
      <c r="G134" s="702"/>
      <c r="H134" s="702"/>
      <c r="I134" s="702"/>
      <c r="J134" s="710"/>
      <c r="K134" s="702"/>
      <c r="L134" s="735"/>
      <c r="M134" s="895"/>
      <c r="N134" s="702"/>
      <c r="O134" s="702"/>
      <c r="P134" s="702"/>
      <c r="Q134" s="703"/>
      <c r="R134" s="703"/>
      <c r="S134" s="703"/>
      <c r="T134" s="710"/>
      <c r="U134" s="710"/>
      <c r="V134" s="649"/>
      <c r="W134" s="892"/>
    </row>
    <row r="135" spans="1:23" ht="20.25" x14ac:dyDescent="0.3">
      <c r="A135" s="199">
        <v>6</v>
      </c>
      <c r="B135" s="206">
        <v>29899</v>
      </c>
      <c r="C135" s="259" t="s">
        <v>320</v>
      </c>
      <c r="D135" s="71" t="s">
        <v>587</v>
      </c>
      <c r="E135" s="702"/>
      <c r="F135" s="702"/>
      <c r="G135" s="702"/>
      <c r="H135" s="702"/>
      <c r="I135" s="702"/>
      <c r="J135" s="710"/>
      <c r="K135" s="702"/>
      <c r="L135" s="735"/>
      <c r="M135" s="895"/>
      <c r="N135" s="702"/>
      <c r="O135" s="702"/>
      <c r="P135" s="702"/>
      <c r="Q135" s="703"/>
      <c r="R135" s="703"/>
      <c r="S135" s="703"/>
      <c r="T135" s="710"/>
      <c r="U135" s="710"/>
      <c r="V135" s="649"/>
      <c r="W135" s="892"/>
    </row>
    <row r="136" spans="1:23" ht="20.25" x14ac:dyDescent="0.3">
      <c r="A136" s="206">
        <v>7</v>
      </c>
      <c r="B136" s="206">
        <v>29901</v>
      </c>
      <c r="C136" s="259" t="s">
        <v>588</v>
      </c>
      <c r="D136" s="71" t="s">
        <v>589</v>
      </c>
      <c r="E136" s="702"/>
      <c r="F136" s="702"/>
      <c r="G136" s="702"/>
      <c r="H136" s="702"/>
      <c r="I136" s="702"/>
      <c r="J136" s="710"/>
      <c r="K136" s="702"/>
      <c r="L136" s="735"/>
      <c r="M136" s="895"/>
      <c r="N136" s="702"/>
      <c r="O136" s="702"/>
      <c r="P136" s="702"/>
      <c r="Q136" s="703"/>
      <c r="R136" s="703"/>
      <c r="S136" s="703"/>
      <c r="T136" s="710"/>
      <c r="U136" s="710"/>
      <c r="V136" s="649"/>
      <c r="W136" s="892"/>
    </row>
    <row r="137" spans="1:23" ht="20.25" x14ac:dyDescent="0.3">
      <c r="A137" s="199">
        <v>8</v>
      </c>
      <c r="B137" s="206">
        <v>29903</v>
      </c>
      <c r="C137" s="259" t="s">
        <v>591</v>
      </c>
      <c r="D137" s="257" t="s">
        <v>592</v>
      </c>
      <c r="E137" s="702"/>
      <c r="F137" s="702"/>
      <c r="G137" s="702"/>
      <c r="H137" s="702"/>
      <c r="I137" s="702"/>
      <c r="J137" s="710"/>
      <c r="K137" s="702"/>
      <c r="L137" s="735"/>
      <c r="M137" s="895"/>
      <c r="N137" s="702"/>
      <c r="O137" s="702"/>
      <c r="P137" s="702"/>
      <c r="Q137" s="703"/>
      <c r="R137" s="703"/>
      <c r="S137" s="703"/>
      <c r="T137" s="710"/>
      <c r="U137" s="710"/>
      <c r="V137" s="649"/>
      <c r="W137" s="892"/>
    </row>
    <row r="138" spans="1:23" ht="20.25" x14ac:dyDescent="0.3">
      <c r="A138" s="206">
        <v>9</v>
      </c>
      <c r="B138" s="206">
        <v>29914</v>
      </c>
      <c r="C138" s="259" t="s">
        <v>280</v>
      </c>
      <c r="D138" s="257" t="s">
        <v>715</v>
      </c>
      <c r="E138" s="702"/>
      <c r="F138" s="702"/>
      <c r="G138" s="702"/>
      <c r="H138" s="702"/>
      <c r="I138" s="702"/>
      <c r="J138" s="710"/>
      <c r="K138" s="702"/>
      <c r="L138" s="735"/>
      <c r="M138" s="895"/>
      <c r="N138" s="702"/>
      <c r="O138" s="702"/>
      <c r="P138" s="702"/>
      <c r="Q138" s="703"/>
      <c r="R138" s="703"/>
      <c r="S138" s="703"/>
      <c r="T138" s="710"/>
      <c r="U138" s="710"/>
      <c r="V138" s="649"/>
      <c r="W138" s="892"/>
    </row>
    <row r="139" spans="1:23" ht="20.25" x14ac:dyDescent="0.3">
      <c r="A139" s="199">
        <v>10</v>
      </c>
      <c r="B139" s="254">
        <v>29917</v>
      </c>
      <c r="C139" s="294" t="s">
        <v>793</v>
      </c>
      <c r="D139" s="258" t="s">
        <v>595</v>
      </c>
      <c r="E139" s="702"/>
      <c r="F139" s="702"/>
      <c r="G139" s="702"/>
      <c r="H139" s="702"/>
      <c r="I139" s="702"/>
      <c r="J139" s="710"/>
      <c r="K139" s="702"/>
      <c r="L139" s="735"/>
      <c r="M139" s="895"/>
      <c r="N139" s="702"/>
      <c r="O139" s="702"/>
      <c r="P139" s="702"/>
      <c r="Q139" s="703"/>
      <c r="R139" s="703"/>
      <c r="S139" s="703"/>
      <c r="T139" s="710"/>
      <c r="U139" s="710"/>
      <c r="V139" s="649"/>
      <c r="W139" s="892"/>
    </row>
    <row r="140" spans="1:23" ht="20.25" x14ac:dyDescent="0.3">
      <c r="A140" s="206">
        <v>11</v>
      </c>
      <c r="B140" s="206">
        <v>29919</v>
      </c>
      <c r="C140" s="259" t="s">
        <v>597</v>
      </c>
      <c r="D140" s="257" t="s">
        <v>598</v>
      </c>
      <c r="E140" s="702"/>
      <c r="F140" s="702"/>
      <c r="G140" s="702"/>
      <c r="H140" s="702"/>
      <c r="I140" s="702"/>
      <c r="J140" s="710"/>
      <c r="K140" s="702"/>
      <c r="L140" s="735"/>
      <c r="M140" s="895"/>
      <c r="N140" s="702"/>
      <c r="O140" s="702"/>
      <c r="P140" s="702"/>
      <c r="Q140" s="703"/>
      <c r="R140" s="703"/>
      <c r="S140" s="703"/>
      <c r="T140" s="710"/>
      <c r="U140" s="710"/>
      <c r="V140" s="649"/>
      <c r="W140" s="892"/>
    </row>
    <row r="141" spans="1:23" ht="20.25" x14ac:dyDescent="0.3">
      <c r="A141" s="199">
        <v>12</v>
      </c>
      <c r="B141" s="206">
        <v>29973</v>
      </c>
      <c r="C141" s="208" t="s">
        <v>931</v>
      </c>
      <c r="D141" s="209" t="s">
        <v>989</v>
      </c>
      <c r="E141" s="702"/>
      <c r="F141" s="702"/>
      <c r="G141" s="702"/>
      <c r="H141" s="702"/>
      <c r="I141" s="702"/>
      <c r="J141" s="710"/>
      <c r="K141" s="702"/>
      <c r="L141" s="735"/>
      <c r="M141" s="895"/>
      <c r="N141" s="702"/>
      <c r="O141" s="702"/>
      <c r="P141" s="702"/>
      <c r="Q141" s="703"/>
      <c r="R141" s="703"/>
      <c r="S141" s="703"/>
      <c r="T141" s="710"/>
      <c r="U141" s="710"/>
      <c r="V141" s="649"/>
      <c r="W141" s="892"/>
    </row>
    <row r="142" spans="1:23" ht="20.25" x14ac:dyDescent="0.3">
      <c r="A142" s="206">
        <v>13</v>
      </c>
      <c r="B142" s="199">
        <v>29974</v>
      </c>
      <c r="C142" s="201" t="s">
        <v>1113</v>
      </c>
      <c r="D142" s="209" t="s">
        <v>1114</v>
      </c>
      <c r="E142" s="702"/>
      <c r="F142" s="702"/>
      <c r="G142" s="702"/>
      <c r="H142" s="702"/>
      <c r="I142" s="702"/>
      <c r="J142" s="710"/>
      <c r="K142" s="702"/>
      <c r="L142" s="735"/>
      <c r="M142" s="895"/>
      <c r="N142" s="702"/>
      <c r="O142" s="702"/>
      <c r="P142" s="702"/>
      <c r="Q142" s="703"/>
      <c r="R142" s="703"/>
      <c r="S142" s="703"/>
      <c r="T142" s="710"/>
      <c r="U142" s="710"/>
      <c r="V142" s="649"/>
      <c r="W142" s="892"/>
    </row>
    <row r="143" spans="1:23" ht="21" thickBot="1" x14ac:dyDescent="0.35">
      <c r="A143" s="696">
        <v>14</v>
      </c>
      <c r="B143" s="214">
        <v>29975</v>
      </c>
      <c r="C143" s="689" t="s">
        <v>1160</v>
      </c>
      <c r="D143" s="300" t="s">
        <v>944</v>
      </c>
      <c r="E143" s="704"/>
      <c r="F143" s="704"/>
      <c r="G143" s="704"/>
      <c r="H143" s="704"/>
      <c r="I143" s="704"/>
      <c r="J143" s="711"/>
      <c r="K143" s="704"/>
      <c r="L143" s="734"/>
      <c r="M143" s="896"/>
      <c r="N143" s="704"/>
      <c r="O143" s="704"/>
      <c r="P143" s="704"/>
      <c r="Q143" s="705"/>
      <c r="R143" s="705"/>
      <c r="S143" s="705"/>
      <c r="T143" s="711"/>
      <c r="U143" s="711"/>
      <c r="V143" s="313"/>
      <c r="W143" s="893"/>
    </row>
  </sheetData>
  <mergeCells count="24">
    <mergeCell ref="A1:W1"/>
    <mergeCell ref="A2:W2"/>
    <mergeCell ref="A3:W3"/>
    <mergeCell ref="A42:W42"/>
    <mergeCell ref="C45:D45"/>
    <mergeCell ref="C4:D4"/>
    <mergeCell ref="L5:L19"/>
    <mergeCell ref="A43:W43"/>
    <mergeCell ref="A44:W44"/>
    <mergeCell ref="W5:W19"/>
    <mergeCell ref="M130:M143"/>
    <mergeCell ref="W130:W143"/>
    <mergeCell ref="A126:W126"/>
    <mergeCell ref="A127:W127"/>
    <mergeCell ref="W46:W60"/>
    <mergeCell ref="L46:L60"/>
    <mergeCell ref="A128:W128"/>
    <mergeCell ref="C129:D129"/>
    <mergeCell ref="C88:D88"/>
    <mergeCell ref="L89:L102"/>
    <mergeCell ref="W89:W102"/>
    <mergeCell ref="A85:W85"/>
    <mergeCell ref="A86:W86"/>
    <mergeCell ref="A87:W87"/>
  </mergeCells>
  <pageMargins left="0.31496062992125984" right="0" top="0.74803149606299213" bottom="0.55118110236220474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A70" workbookViewId="0">
      <selection activeCell="L76" sqref="L76:L97"/>
    </sheetView>
  </sheetViews>
  <sheetFormatPr defaultRowHeight="14.25" x14ac:dyDescent="0.2"/>
  <cols>
    <col min="1" max="1" width="3.5" customWidth="1"/>
    <col min="4" max="4" width="12" customWidth="1"/>
    <col min="5" max="23" width="3.125" customWidth="1"/>
    <col min="24" max="24" width="3.875" customWidth="1"/>
  </cols>
  <sheetData>
    <row r="1" spans="1:23" ht="23.25" customHeight="1" x14ac:dyDescent="0.35">
      <c r="A1" s="782" t="s">
        <v>1314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</row>
    <row r="2" spans="1:23" ht="19.5" customHeight="1" x14ac:dyDescent="0.35">
      <c r="A2" s="782" t="s">
        <v>1303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</row>
    <row r="3" spans="1:23" ht="19.5" customHeight="1" thickBot="1" x14ac:dyDescent="0.4">
      <c r="A3" s="828" t="s">
        <v>1315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</row>
    <row r="4" spans="1:23" ht="63.75" thickBot="1" x14ac:dyDescent="0.25">
      <c r="A4" s="194" t="s">
        <v>462</v>
      </c>
      <c r="B4" s="255" t="s">
        <v>1</v>
      </c>
      <c r="C4" s="811" t="s">
        <v>463</v>
      </c>
      <c r="D4" s="811"/>
      <c r="E4" s="698">
        <v>22424</v>
      </c>
      <c r="F4" s="698">
        <v>22431</v>
      </c>
      <c r="G4" s="698">
        <v>22438</v>
      </c>
      <c r="H4" s="698">
        <v>22445</v>
      </c>
      <c r="I4" s="698">
        <v>22452</v>
      </c>
      <c r="J4" s="698">
        <v>22459</v>
      </c>
      <c r="K4" s="698">
        <v>22466</v>
      </c>
      <c r="L4" s="698">
        <v>22473</v>
      </c>
      <c r="M4" s="698">
        <v>22480</v>
      </c>
      <c r="N4" s="698">
        <v>22487</v>
      </c>
      <c r="O4" s="698">
        <v>22494</v>
      </c>
      <c r="P4" s="698">
        <v>22501</v>
      </c>
      <c r="Q4" s="698">
        <v>22508</v>
      </c>
      <c r="R4" s="698">
        <v>22515</v>
      </c>
      <c r="S4" s="698">
        <v>22522</v>
      </c>
      <c r="T4" s="706">
        <v>22529</v>
      </c>
      <c r="U4" s="706">
        <v>22536</v>
      </c>
      <c r="V4" s="706">
        <v>22543</v>
      </c>
      <c r="W4" s="698">
        <v>22550</v>
      </c>
    </row>
    <row r="5" spans="1:23" ht="21.75" customHeight="1" x14ac:dyDescent="0.3">
      <c r="A5" s="547">
        <v>1</v>
      </c>
      <c r="B5" s="35">
        <v>29475</v>
      </c>
      <c r="C5" s="48" t="s">
        <v>360</v>
      </c>
      <c r="D5" s="169" t="s">
        <v>361</v>
      </c>
      <c r="E5" s="712"/>
      <c r="F5" s="712"/>
      <c r="G5" s="712"/>
      <c r="H5" s="712"/>
      <c r="I5" s="712"/>
      <c r="J5" s="709"/>
      <c r="K5" s="712"/>
      <c r="L5" s="739"/>
      <c r="M5" s="891" t="s">
        <v>1305</v>
      </c>
      <c r="N5" s="712"/>
      <c r="O5" s="712"/>
      <c r="P5" s="712"/>
      <c r="Q5" s="701"/>
      <c r="R5" s="701"/>
      <c r="S5" s="701"/>
      <c r="T5" s="709"/>
      <c r="U5" s="707"/>
      <c r="V5" s="707"/>
      <c r="W5" s="891" t="s">
        <v>1306</v>
      </c>
    </row>
    <row r="6" spans="1:23" ht="20.25" x14ac:dyDescent="0.3">
      <c r="A6" s="206">
        <v>2</v>
      </c>
      <c r="B6" s="35">
        <v>29631</v>
      </c>
      <c r="C6" s="56" t="s">
        <v>50</v>
      </c>
      <c r="D6" s="57" t="s">
        <v>437</v>
      </c>
      <c r="E6" s="702"/>
      <c r="F6" s="702"/>
      <c r="G6" s="702"/>
      <c r="H6" s="702"/>
      <c r="I6" s="702"/>
      <c r="J6" s="710"/>
      <c r="K6" s="702"/>
      <c r="L6" s="735"/>
      <c r="M6" s="892"/>
      <c r="N6" s="702"/>
      <c r="O6" s="702"/>
      <c r="P6" s="702"/>
      <c r="Q6" s="703"/>
      <c r="R6" s="703"/>
      <c r="S6" s="703"/>
      <c r="T6" s="710"/>
      <c r="U6" s="649"/>
      <c r="V6" s="649"/>
      <c r="W6" s="892"/>
    </row>
    <row r="7" spans="1:23" ht="20.25" x14ac:dyDescent="0.3">
      <c r="A7" s="206">
        <v>3</v>
      </c>
      <c r="B7" s="33">
        <v>29632</v>
      </c>
      <c r="C7" s="44" t="s">
        <v>51</v>
      </c>
      <c r="D7" s="38" t="s">
        <v>52</v>
      </c>
      <c r="E7" s="702"/>
      <c r="F7" s="702"/>
      <c r="G7" s="702"/>
      <c r="H7" s="702"/>
      <c r="I7" s="702"/>
      <c r="J7" s="710"/>
      <c r="K7" s="702"/>
      <c r="L7" s="735"/>
      <c r="M7" s="892"/>
      <c r="N7" s="702"/>
      <c r="O7" s="702" t="s">
        <v>1301</v>
      </c>
      <c r="P7" s="702"/>
      <c r="Q7" s="703"/>
      <c r="R7" s="703"/>
      <c r="S7" s="703"/>
      <c r="T7" s="710"/>
      <c r="U7" s="649"/>
      <c r="V7" s="649"/>
      <c r="W7" s="892"/>
    </row>
    <row r="8" spans="1:23" ht="20.25" x14ac:dyDescent="0.3">
      <c r="A8" s="206">
        <v>4</v>
      </c>
      <c r="B8" s="33">
        <v>29633</v>
      </c>
      <c r="C8" s="44" t="s">
        <v>53</v>
      </c>
      <c r="D8" s="38" t="s">
        <v>54</v>
      </c>
      <c r="E8" s="702"/>
      <c r="F8" s="702"/>
      <c r="G8" s="702"/>
      <c r="H8" s="702"/>
      <c r="I8" s="702"/>
      <c r="J8" s="710"/>
      <c r="K8" s="702"/>
      <c r="L8" s="735"/>
      <c r="M8" s="892"/>
      <c r="N8" s="702"/>
      <c r="O8" s="702"/>
      <c r="P8" s="702"/>
      <c r="Q8" s="703"/>
      <c r="R8" s="703"/>
      <c r="S8" s="703"/>
      <c r="T8" s="710"/>
      <c r="U8" s="649"/>
      <c r="V8" s="649"/>
      <c r="W8" s="892"/>
    </row>
    <row r="9" spans="1:23" ht="20.25" x14ac:dyDescent="0.3">
      <c r="A9" s="206">
        <v>5</v>
      </c>
      <c r="B9" s="34">
        <v>29634</v>
      </c>
      <c r="C9" s="44" t="s">
        <v>55</v>
      </c>
      <c r="D9" s="38" t="s">
        <v>56</v>
      </c>
      <c r="E9" s="702"/>
      <c r="F9" s="702"/>
      <c r="G9" s="702"/>
      <c r="H9" s="702"/>
      <c r="I9" s="702"/>
      <c r="J9" s="710"/>
      <c r="K9" s="702"/>
      <c r="L9" s="735"/>
      <c r="M9" s="892"/>
      <c r="N9" s="702"/>
      <c r="O9" s="702"/>
      <c r="P9" s="702"/>
      <c r="Q9" s="703"/>
      <c r="R9" s="703"/>
      <c r="S9" s="703"/>
      <c r="T9" s="710"/>
      <c r="U9" s="649"/>
      <c r="V9" s="649"/>
      <c r="W9" s="892"/>
    </row>
    <row r="10" spans="1:23" ht="20.25" x14ac:dyDescent="0.3">
      <c r="A10" s="206">
        <v>6</v>
      </c>
      <c r="B10" s="33">
        <v>29635</v>
      </c>
      <c r="C10" s="44" t="s">
        <v>57</v>
      </c>
      <c r="D10" s="38" t="s">
        <v>58</v>
      </c>
      <c r="E10" s="702"/>
      <c r="F10" s="702"/>
      <c r="G10" s="702"/>
      <c r="H10" s="702"/>
      <c r="I10" s="702"/>
      <c r="J10" s="710"/>
      <c r="K10" s="702"/>
      <c r="L10" s="735"/>
      <c r="M10" s="892"/>
      <c r="N10" s="702"/>
      <c r="O10" s="702"/>
      <c r="P10" s="702"/>
      <c r="Q10" s="703"/>
      <c r="R10" s="703"/>
      <c r="S10" s="703"/>
      <c r="T10" s="710"/>
      <c r="U10" s="649"/>
      <c r="V10" s="649"/>
      <c r="W10" s="892"/>
    </row>
    <row r="11" spans="1:23" ht="21.75" x14ac:dyDescent="0.3">
      <c r="A11" s="206">
        <v>7</v>
      </c>
      <c r="B11" s="35">
        <v>29496</v>
      </c>
      <c r="C11" s="45" t="s">
        <v>744</v>
      </c>
      <c r="D11" s="39" t="s">
        <v>745</v>
      </c>
      <c r="E11" s="702"/>
      <c r="F11" s="702"/>
      <c r="G11" s="702"/>
      <c r="H11" s="702"/>
      <c r="I11" s="702"/>
      <c r="J11" s="710"/>
      <c r="K11" s="702"/>
      <c r="L11" s="735"/>
      <c r="M11" s="892"/>
      <c r="N11" s="702"/>
      <c r="O11" s="702"/>
      <c r="P11" s="702"/>
      <c r="Q11" s="703"/>
      <c r="R11" s="703"/>
      <c r="S11" s="703"/>
      <c r="T11" s="710"/>
      <c r="U11" s="649"/>
      <c r="V11" s="649"/>
      <c r="W11" s="892"/>
    </row>
    <row r="12" spans="1:23" ht="20.25" x14ac:dyDescent="0.3">
      <c r="A12" s="206">
        <v>8</v>
      </c>
      <c r="B12" s="33">
        <v>29637</v>
      </c>
      <c r="C12" s="44" t="s">
        <v>60</v>
      </c>
      <c r="D12" s="38" t="s">
        <v>61</v>
      </c>
      <c r="E12" s="702"/>
      <c r="F12" s="702"/>
      <c r="G12" s="702"/>
      <c r="H12" s="702"/>
      <c r="I12" s="702"/>
      <c r="J12" s="710"/>
      <c r="K12" s="702"/>
      <c r="L12" s="735"/>
      <c r="M12" s="892"/>
      <c r="N12" s="702"/>
      <c r="O12" s="702"/>
      <c r="P12" s="702"/>
      <c r="Q12" s="703"/>
      <c r="R12" s="703"/>
      <c r="S12" s="703"/>
      <c r="T12" s="710"/>
      <c r="U12" s="649"/>
      <c r="V12" s="649"/>
      <c r="W12" s="892"/>
    </row>
    <row r="13" spans="1:23" ht="20.25" x14ac:dyDescent="0.3">
      <c r="A13" s="206">
        <v>9</v>
      </c>
      <c r="B13" s="33">
        <v>29639</v>
      </c>
      <c r="C13" s="44" t="s">
        <v>62</v>
      </c>
      <c r="D13" s="38" t="s">
        <v>63</v>
      </c>
      <c r="E13" s="702"/>
      <c r="F13" s="702"/>
      <c r="G13" s="702"/>
      <c r="H13" s="702"/>
      <c r="I13" s="702"/>
      <c r="J13" s="710"/>
      <c r="K13" s="702"/>
      <c r="L13" s="735"/>
      <c r="M13" s="892"/>
      <c r="N13" s="702"/>
      <c r="O13" s="702"/>
      <c r="P13" s="702"/>
      <c r="Q13" s="703"/>
      <c r="R13" s="703"/>
      <c r="S13" s="703"/>
      <c r="T13" s="710"/>
      <c r="U13" s="649"/>
      <c r="V13" s="649"/>
      <c r="W13" s="892"/>
    </row>
    <row r="14" spans="1:23" ht="21.75" x14ac:dyDescent="0.3">
      <c r="A14" s="206">
        <v>10</v>
      </c>
      <c r="B14" s="33">
        <v>29648</v>
      </c>
      <c r="C14" s="45" t="s">
        <v>70</v>
      </c>
      <c r="D14" s="39" t="s">
        <v>71</v>
      </c>
      <c r="E14" s="702"/>
      <c r="F14" s="702"/>
      <c r="G14" s="702"/>
      <c r="H14" s="702"/>
      <c r="I14" s="702"/>
      <c r="J14" s="710"/>
      <c r="K14" s="702"/>
      <c r="L14" s="735"/>
      <c r="M14" s="892"/>
      <c r="N14" s="702"/>
      <c r="O14" s="702"/>
      <c r="P14" s="702"/>
      <c r="Q14" s="703"/>
      <c r="R14" s="703"/>
      <c r="S14" s="703"/>
      <c r="T14" s="710"/>
      <c r="U14" s="649"/>
      <c r="V14" s="649"/>
      <c r="W14" s="892"/>
    </row>
    <row r="15" spans="1:23" ht="21.75" x14ac:dyDescent="0.3">
      <c r="A15" s="206">
        <v>11</v>
      </c>
      <c r="B15" s="34">
        <v>29649</v>
      </c>
      <c r="C15" s="45" t="s">
        <v>72</v>
      </c>
      <c r="D15" s="39" t="s">
        <v>73</v>
      </c>
      <c r="E15" s="702"/>
      <c r="F15" s="702"/>
      <c r="G15" s="702"/>
      <c r="H15" s="702"/>
      <c r="I15" s="702"/>
      <c r="J15" s="710"/>
      <c r="K15" s="702"/>
      <c r="L15" s="735"/>
      <c r="M15" s="892"/>
      <c r="N15" s="702"/>
      <c r="O15" s="702"/>
      <c r="P15" s="702"/>
      <c r="Q15" s="703"/>
      <c r="R15" s="703"/>
      <c r="S15" s="703"/>
      <c r="T15" s="710"/>
      <c r="U15" s="649"/>
      <c r="V15" s="649"/>
      <c r="W15" s="892"/>
    </row>
    <row r="16" spans="1:23" ht="21.75" x14ac:dyDescent="0.3">
      <c r="A16" s="206">
        <v>12</v>
      </c>
      <c r="B16" s="33">
        <v>29650</v>
      </c>
      <c r="C16" s="45" t="s">
        <v>74</v>
      </c>
      <c r="D16" s="39" t="s">
        <v>75</v>
      </c>
      <c r="E16" s="702"/>
      <c r="F16" s="702"/>
      <c r="G16" s="702"/>
      <c r="H16" s="702"/>
      <c r="I16" s="702"/>
      <c r="J16" s="710"/>
      <c r="K16" s="702"/>
      <c r="L16" s="735"/>
      <c r="M16" s="892"/>
      <c r="N16" s="702"/>
      <c r="O16" s="702"/>
      <c r="P16" s="702"/>
      <c r="Q16" s="703"/>
      <c r="R16" s="703"/>
      <c r="S16" s="703"/>
      <c r="T16" s="710"/>
      <c r="U16" s="649"/>
      <c r="V16" s="649"/>
      <c r="W16" s="892"/>
    </row>
    <row r="17" spans="1:23" ht="21.75" x14ac:dyDescent="0.3">
      <c r="A17" s="206">
        <v>13</v>
      </c>
      <c r="B17" s="33">
        <v>29651</v>
      </c>
      <c r="C17" s="46" t="s">
        <v>76</v>
      </c>
      <c r="D17" s="39" t="s">
        <v>77</v>
      </c>
      <c r="E17" s="702"/>
      <c r="F17" s="702"/>
      <c r="G17" s="702"/>
      <c r="H17" s="702"/>
      <c r="I17" s="702"/>
      <c r="J17" s="710"/>
      <c r="K17" s="702"/>
      <c r="L17" s="735"/>
      <c r="M17" s="892"/>
      <c r="N17" s="702"/>
      <c r="O17" s="702"/>
      <c r="P17" s="702"/>
      <c r="Q17" s="703"/>
      <c r="R17" s="703"/>
      <c r="S17" s="703"/>
      <c r="T17" s="710"/>
      <c r="U17" s="649"/>
      <c r="V17" s="649"/>
      <c r="W17" s="892"/>
    </row>
    <row r="18" spans="1:23" ht="21.75" x14ac:dyDescent="0.3">
      <c r="A18" s="206">
        <v>14</v>
      </c>
      <c r="B18" s="33">
        <v>29652</v>
      </c>
      <c r="C18" s="45" t="s">
        <v>78</v>
      </c>
      <c r="D18" s="39" t="s">
        <v>79</v>
      </c>
      <c r="E18" s="702"/>
      <c r="F18" s="702"/>
      <c r="G18" s="702"/>
      <c r="H18" s="702"/>
      <c r="I18" s="702"/>
      <c r="J18" s="710"/>
      <c r="K18" s="702"/>
      <c r="L18" s="735"/>
      <c r="M18" s="892"/>
      <c r="N18" s="702"/>
      <c r="O18" s="702"/>
      <c r="P18" s="702"/>
      <c r="Q18" s="703"/>
      <c r="R18" s="703"/>
      <c r="S18" s="703"/>
      <c r="T18" s="710"/>
      <c r="U18" s="649"/>
      <c r="V18" s="649"/>
      <c r="W18" s="892"/>
    </row>
    <row r="19" spans="1:23" ht="21.75" x14ac:dyDescent="0.3">
      <c r="A19" s="206">
        <v>15</v>
      </c>
      <c r="B19" s="35">
        <v>29653</v>
      </c>
      <c r="C19" s="45" t="s">
        <v>80</v>
      </c>
      <c r="D19" s="39" t="s">
        <v>81</v>
      </c>
      <c r="E19" s="702"/>
      <c r="F19" s="702"/>
      <c r="G19" s="702"/>
      <c r="H19" s="702"/>
      <c r="I19" s="702"/>
      <c r="J19" s="710"/>
      <c r="K19" s="702"/>
      <c r="L19" s="735"/>
      <c r="M19" s="892"/>
      <c r="N19" s="702"/>
      <c r="O19" s="702"/>
      <c r="P19" s="702"/>
      <c r="Q19" s="703"/>
      <c r="R19" s="703"/>
      <c r="S19" s="703"/>
      <c r="T19" s="710"/>
      <c r="U19" s="649"/>
      <c r="V19" s="649"/>
      <c r="W19" s="892"/>
    </row>
    <row r="20" spans="1:23" ht="21.75" x14ac:dyDescent="0.3">
      <c r="A20" s="206">
        <v>16</v>
      </c>
      <c r="B20" s="33">
        <v>29654</v>
      </c>
      <c r="C20" s="46" t="s">
        <v>82</v>
      </c>
      <c r="D20" s="39" t="s">
        <v>83</v>
      </c>
      <c r="E20" s="702"/>
      <c r="F20" s="702"/>
      <c r="G20" s="702"/>
      <c r="H20" s="702"/>
      <c r="I20" s="702"/>
      <c r="J20" s="710"/>
      <c r="K20" s="702"/>
      <c r="L20" s="735"/>
      <c r="M20" s="892"/>
      <c r="N20" s="702"/>
      <c r="O20" s="702"/>
      <c r="P20" s="702"/>
      <c r="Q20" s="703"/>
      <c r="R20" s="703"/>
      <c r="S20" s="703"/>
      <c r="T20" s="710"/>
      <c r="U20" s="649"/>
      <c r="V20" s="649"/>
      <c r="W20" s="892"/>
    </row>
    <row r="21" spans="1:23" ht="20.25" x14ac:dyDescent="0.3">
      <c r="A21" s="206">
        <v>17</v>
      </c>
      <c r="B21" s="33">
        <v>29643</v>
      </c>
      <c r="C21" s="44" t="s">
        <v>191</v>
      </c>
      <c r="D21" s="38" t="s">
        <v>192</v>
      </c>
      <c r="E21" s="702"/>
      <c r="F21" s="702"/>
      <c r="G21" s="702"/>
      <c r="H21" s="702"/>
      <c r="I21" s="702"/>
      <c r="J21" s="710"/>
      <c r="K21" s="702"/>
      <c r="L21" s="735"/>
      <c r="M21" s="892"/>
      <c r="N21" s="702"/>
      <c r="O21" s="702"/>
      <c r="P21" s="702"/>
      <c r="Q21" s="703"/>
      <c r="R21" s="703"/>
      <c r="S21" s="703"/>
      <c r="T21" s="710"/>
      <c r="U21" s="649"/>
      <c r="V21" s="649"/>
      <c r="W21" s="892"/>
    </row>
    <row r="22" spans="1:23" ht="22.5" customHeight="1" x14ac:dyDescent="0.3">
      <c r="A22" s="206">
        <v>18</v>
      </c>
      <c r="B22" s="34">
        <v>29656</v>
      </c>
      <c r="C22" s="45" t="s">
        <v>84</v>
      </c>
      <c r="D22" s="39" t="s">
        <v>85</v>
      </c>
      <c r="E22" s="702"/>
      <c r="F22" s="702"/>
      <c r="G22" s="702"/>
      <c r="H22" s="702"/>
      <c r="I22" s="702"/>
      <c r="J22" s="710"/>
      <c r="K22" s="702"/>
      <c r="L22" s="735"/>
      <c r="M22" s="892"/>
      <c r="N22" s="702"/>
      <c r="O22" s="702"/>
      <c r="P22" s="702"/>
      <c r="Q22" s="703"/>
      <c r="R22" s="703"/>
      <c r="S22" s="703"/>
      <c r="T22" s="710"/>
      <c r="U22" s="649"/>
      <c r="V22" s="649"/>
      <c r="W22" s="892"/>
    </row>
    <row r="23" spans="1:23" ht="21.75" x14ac:dyDescent="0.3">
      <c r="A23" s="206">
        <v>19</v>
      </c>
      <c r="B23" s="33">
        <v>29657</v>
      </c>
      <c r="C23" s="46" t="s">
        <v>86</v>
      </c>
      <c r="D23" s="39" t="s">
        <v>87</v>
      </c>
      <c r="E23" s="702"/>
      <c r="F23" s="702"/>
      <c r="G23" s="702"/>
      <c r="H23" s="702"/>
      <c r="I23" s="702"/>
      <c r="J23" s="710"/>
      <c r="K23" s="702"/>
      <c r="L23" s="735"/>
      <c r="M23" s="892"/>
      <c r="N23" s="702"/>
      <c r="O23" s="702"/>
      <c r="P23" s="702"/>
      <c r="Q23" s="703"/>
      <c r="R23" s="703"/>
      <c r="S23" s="703"/>
      <c r="T23" s="710"/>
      <c r="U23" s="649"/>
      <c r="V23" s="649"/>
      <c r="W23" s="892"/>
    </row>
    <row r="24" spans="1:23" ht="21.75" x14ac:dyDescent="0.3">
      <c r="A24" s="206">
        <v>20</v>
      </c>
      <c r="B24" s="33">
        <v>29659</v>
      </c>
      <c r="C24" s="45" t="s">
        <v>88</v>
      </c>
      <c r="D24" s="39" t="s">
        <v>89</v>
      </c>
      <c r="E24" s="702"/>
      <c r="F24" s="702"/>
      <c r="G24" s="702"/>
      <c r="H24" s="702"/>
      <c r="I24" s="702"/>
      <c r="J24" s="710"/>
      <c r="K24" s="702"/>
      <c r="L24" s="735"/>
      <c r="M24" s="892"/>
      <c r="N24" s="702"/>
      <c r="O24" s="702"/>
      <c r="P24" s="702"/>
      <c r="Q24" s="703"/>
      <c r="R24" s="703"/>
      <c r="S24" s="703"/>
      <c r="T24" s="710"/>
      <c r="U24" s="649"/>
      <c r="V24" s="649"/>
      <c r="W24" s="892"/>
    </row>
    <row r="25" spans="1:23" ht="22.5" thickBot="1" x14ac:dyDescent="0.35">
      <c r="A25" s="214">
        <v>21</v>
      </c>
      <c r="B25" s="36">
        <v>29661</v>
      </c>
      <c r="C25" s="47" t="s">
        <v>90</v>
      </c>
      <c r="D25" s="40" t="s">
        <v>91</v>
      </c>
      <c r="E25" s="704"/>
      <c r="F25" s="704"/>
      <c r="G25" s="704"/>
      <c r="H25" s="704"/>
      <c r="I25" s="704"/>
      <c r="J25" s="711"/>
      <c r="K25" s="704"/>
      <c r="L25" s="734"/>
      <c r="M25" s="893"/>
      <c r="N25" s="704"/>
      <c r="O25" s="704"/>
      <c r="P25" s="704"/>
      <c r="Q25" s="705"/>
      <c r="R25" s="705"/>
      <c r="S25" s="705"/>
      <c r="T25" s="711"/>
      <c r="U25" s="313"/>
      <c r="V25" s="738"/>
      <c r="W25" s="893"/>
    </row>
    <row r="36" spans="1:24" ht="23.25" x14ac:dyDescent="0.35">
      <c r="A36" s="782" t="s">
        <v>1314</v>
      </c>
      <c r="B36" s="782"/>
      <c r="C36" s="782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  <c r="S36" s="782"/>
      <c r="T36" s="782"/>
      <c r="U36" s="782"/>
      <c r="V36" s="782"/>
      <c r="W36" s="782"/>
      <c r="X36" s="782"/>
    </row>
    <row r="37" spans="1:24" ht="23.25" x14ac:dyDescent="0.35">
      <c r="A37" s="782" t="s">
        <v>1303</v>
      </c>
      <c r="B37" s="782"/>
      <c r="C37" s="782"/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  <c r="S37" s="782"/>
      <c r="T37" s="782"/>
      <c r="U37" s="782"/>
      <c r="V37" s="782"/>
      <c r="W37" s="782"/>
      <c r="X37" s="782"/>
    </row>
    <row r="38" spans="1:24" ht="24" thickBot="1" x14ac:dyDescent="0.4">
      <c r="A38" s="828" t="s">
        <v>1316</v>
      </c>
      <c r="B38" s="828"/>
      <c r="C38" s="828"/>
      <c r="D38" s="828"/>
      <c r="E38" s="828"/>
      <c r="F38" s="828"/>
      <c r="G38" s="828"/>
      <c r="H38" s="828"/>
      <c r="I38" s="828"/>
      <c r="J38" s="828"/>
      <c r="K38" s="828"/>
      <c r="L38" s="828"/>
      <c r="M38" s="828"/>
      <c r="N38" s="828"/>
      <c r="O38" s="828"/>
      <c r="P38" s="828"/>
      <c r="Q38" s="828"/>
      <c r="R38" s="828"/>
      <c r="S38" s="828"/>
      <c r="T38" s="828"/>
      <c r="U38" s="828"/>
      <c r="V38" s="828"/>
      <c r="W38" s="828"/>
    </row>
    <row r="39" spans="1:24" ht="63.75" thickBot="1" x14ac:dyDescent="0.25">
      <c r="A39" s="194" t="s">
        <v>462</v>
      </c>
      <c r="B39" s="255" t="s">
        <v>1</v>
      </c>
      <c r="C39" s="811" t="s">
        <v>463</v>
      </c>
      <c r="D39" s="811"/>
      <c r="E39" s="698">
        <v>22424</v>
      </c>
      <c r="F39" s="698">
        <v>22431</v>
      </c>
      <c r="G39" s="698">
        <v>22438</v>
      </c>
      <c r="H39" s="698">
        <v>22445</v>
      </c>
      <c r="I39" s="698">
        <v>22452</v>
      </c>
      <c r="J39" s="698">
        <v>22459</v>
      </c>
      <c r="K39" s="698">
        <v>22466</v>
      </c>
      <c r="L39" s="698">
        <v>22473</v>
      </c>
      <c r="M39" s="698">
        <v>22480</v>
      </c>
      <c r="N39" s="698">
        <v>22487</v>
      </c>
      <c r="O39" s="698">
        <v>22494</v>
      </c>
      <c r="P39" s="698">
        <v>22501</v>
      </c>
      <c r="Q39" s="698">
        <v>22508</v>
      </c>
      <c r="R39" s="698">
        <v>22515</v>
      </c>
      <c r="S39" s="698">
        <v>22522</v>
      </c>
      <c r="T39" s="706">
        <v>22529</v>
      </c>
      <c r="U39" s="706">
        <v>22536</v>
      </c>
      <c r="V39" s="706">
        <v>22543</v>
      </c>
      <c r="W39" s="698">
        <v>22550</v>
      </c>
    </row>
    <row r="40" spans="1:24" ht="20.25" customHeight="1" x14ac:dyDescent="0.2">
      <c r="A40" s="547">
        <v>1</v>
      </c>
      <c r="B40" s="32">
        <v>29449</v>
      </c>
      <c r="C40" s="43" t="s">
        <v>243</v>
      </c>
      <c r="D40" s="37" t="s">
        <v>720</v>
      </c>
      <c r="E40" s="718"/>
      <c r="F40" s="718"/>
      <c r="G40" s="718"/>
      <c r="H40" s="718"/>
      <c r="I40" s="718"/>
      <c r="J40" s="718"/>
      <c r="K40" s="718"/>
      <c r="L40" s="891" t="s">
        <v>1305</v>
      </c>
      <c r="M40" s="718"/>
      <c r="N40" s="718"/>
      <c r="O40" s="718"/>
      <c r="P40" s="718"/>
      <c r="Q40" s="718"/>
      <c r="R40" s="718"/>
      <c r="S40" s="718"/>
      <c r="T40" s="718"/>
      <c r="U40" s="718"/>
      <c r="V40" s="732"/>
      <c r="W40" s="891" t="s">
        <v>1306</v>
      </c>
    </row>
    <row r="41" spans="1:24" ht="21.75" x14ac:dyDescent="0.2">
      <c r="A41" s="206">
        <v>2</v>
      </c>
      <c r="B41" s="35">
        <v>29624</v>
      </c>
      <c r="C41" s="45" t="s">
        <v>42</v>
      </c>
      <c r="D41" s="39" t="s">
        <v>43</v>
      </c>
      <c r="E41" s="719"/>
      <c r="F41" s="719"/>
      <c r="G41" s="719"/>
      <c r="H41" s="719"/>
      <c r="I41" s="719"/>
      <c r="J41" s="719"/>
      <c r="K41" s="719"/>
      <c r="L41" s="892"/>
      <c r="M41" s="719"/>
      <c r="N41" s="719"/>
      <c r="O41" s="719"/>
      <c r="P41" s="719"/>
      <c r="Q41" s="719"/>
      <c r="R41" s="719"/>
      <c r="S41" s="719"/>
      <c r="T41" s="719"/>
      <c r="U41" s="719"/>
      <c r="V41" s="731"/>
      <c r="W41" s="892"/>
    </row>
    <row r="42" spans="1:24" ht="21.75" x14ac:dyDescent="0.2">
      <c r="A42" s="206">
        <v>3</v>
      </c>
      <c r="B42" s="395">
        <v>29664</v>
      </c>
      <c r="C42" s="400" t="s">
        <v>93</v>
      </c>
      <c r="D42" s="397" t="s">
        <v>94</v>
      </c>
      <c r="E42" s="719"/>
      <c r="F42" s="719"/>
      <c r="G42" s="719"/>
      <c r="H42" s="719"/>
      <c r="I42" s="719"/>
      <c r="J42" s="719"/>
      <c r="K42" s="719"/>
      <c r="L42" s="892"/>
      <c r="M42" s="719"/>
      <c r="N42" s="719"/>
      <c r="O42" s="719"/>
      <c r="P42" s="719"/>
      <c r="Q42" s="719"/>
      <c r="R42" s="719"/>
      <c r="S42" s="719"/>
      <c r="T42" s="719"/>
      <c r="U42" s="719"/>
      <c r="V42" s="731"/>
      <c r="W42" s="892"/>
    </row>
    <row r="43" spans="1:24" ht="21.75" x14ac:dyDescent="0.2">
      <c r="A43" s="206">
        <v>4</v>
      </c>
      <c r="B43" s="33">
        <v>29666</v>
      </c>
      <c r="C43" s="24" t="s">
        <v>97</v>
      </c>
      <c r="D43" s="25" t="s">
        <v>98</v>
      </c>
      <c r="E43" s="719"/>
      <c r="F43" s="719"/>
      <c r="G43" s="719"/>
      <c r="H43" s="719"/>
      <c r="I43" s="719"/>
      <c r="J43" s="719"/>
      <c r="K43" s="719"/>
      <c r="L43" s="892"/>
      <c r="M43" s="719"/>
      <c r="N43" s="719"/>
      <c r="O43" s="719"/>
      <c r="P43" s="719"/>
      <c r="Q43" s="719"/>
      <c r="R43" s="719"/>
      <c r="S43" s="719"/>
      <c r="T43" s="719"/>
      <c r="U43" s="719"/>
      <c r="V43" s="731"/>
      <c r="W43" s="892"/>
    </row>
    <row r="44" spans="1:24" ht="21.75" x14ac:dyDescent="0.3">
      <c r="A44" s="206">
        <v>5</v>
      </c>
      <c r="B44" s="275">
        <v>29667</v>
      </c>
      <c r="C44" s="45" t="s">
        <v>99</v>
      </c>
      <c r="D44" s="39" t="s">
        <v>100</v>
      </c>
      <c r="E44" s="702"/>
      <c r="F44" s="702"/>
      <c r="G44" s="702"/>
      <c r="H44" s="702"/>
      <c r="I44" s="702"/>
      <c r="J44" s="710"/>
      <c r="K44" s="702"/>
      <c r="L44" s="892"/>
      <c r="M44" s="702"/>
      <c r="N44" s="702"/>
      <c r="O44" s="702"/>
      <c r="P44" s="702"/>
      <c r="Q44" s="703"/>
      <c r="R44" s="703"/>
      <c r="S44" s="703"/>
      <c r="T44" s="710"/>
      <c r="U44" s="649"/>
      <c r="V44" s="737"/>
      <c r="W44" s="892"/>
    </row>
    <row r="45" spans="1:24" ht="21.75" x14ac:dyDescent="0.3">
      <c r="A45" s="206">
        <v>6</v>
      </c>
      <c r="B45" s="33">
        <v>29678</v>
      </c>
      <c r="C45" s="45" t="s">
        <v>103</v>
      </c>
      <c r="D45" s="39" t="s">
        <v>208</v>
      </c>
      <c r="E45" s="702"/>
      <c r="F45" s="702"/>
      <c r="G45" s="702"/>
      <c r="H45" s="702"/>
      <c r="I45" s="702"/>
      <c r="J45" s="710"/>
      <c r="K45" s="702"/>
      <c r="L45" s="892"/>
      <c r="M45" s="702"/>
      <c r="N45" s="702"/>
      <c r="O45" s="702"/>
      <c r="P45" s="702"/>
      <c r="Q45" s="703"/>
      <c r="R45" s="703"/>
      <c r="S45" s="703"/>
      <c r="T45" s="710"/>
      <c r="U45" s="649"/>
      <c r="V45" s="737"/>
      <c r="W45" s="892"/>
    </row>
    <row r="46" spans="1:24" ht="21.75" x14ac:dyDescent="0.3">
      <c r="A46" s="206">
        <v>7</v>
      </c>
      <c r="B46" s="31">
        <v>29736</v>
      </c>
      <c r="C46" s="48" t="s">
        <v>101</v>
      </c>
      <c r="D46" s="49" t="s">
        <v>102</v>
      </c>
      <c r="E46" s="702"/>
      <c r="F46" s="702"/>
      <c r="G46" s="702"/>
      <c r="H46" s="702"/>
      <c r="I46" s="702"/>
      <c r="J46" s="710"/>
      <c r="K46" s="702"/>
      <c r="L46" s="892"/>
      <c r="M46" s="702"/>
      <c r="N46" s="702"/>
      <c r="O46" s="702"/>
      <c r="P46" s="702"/>
      <c r="Q46" s="703"/>
      <c r="R46" s="703"/>
      <c r="S46" s="703"/>
      <c r="T46" s="710"/>
      <c r="U46" s="649"/>
      <c r="V46" s="737"/>
      <c r="W46" s="892"/>
    </row>
    <row r="47" spans="1:24" ht="21.75" x14ac:dyDescent="0.3">
      <c r="A47" s="206">
        <v>8</v>
      </c>
      <c r="B47" s="275">
        <v>29743</v>
      </c>
      <c r="C47" s="45" t="s">
        <v>103</v>
      </c>
      <c r="D47" s="39" t="s">
        <v>104</v>
      </c>
      <c r="E47" s="702"/>
      <c r="F47" s="702"/>
      <c r="G47" s="702"/>
      <c r="H47" s="702"/>
      <c r="I47" s="702"/>
      <c r="J47" s="710"/>
      <c r="K47" s="702"/>
      <c r="L47" s="892"/>
      <c r="M47" s="702"/>
      <c r="N47" s="702"/>
      <c r="O47" s="702"/>
      <c r="P47" s="702"/>
      <c r="Q47" s="703"/>
      <c r="R47" s="703"/>
      <c r="S47" s="703"/>
      <c r="T47" s="710"/>
      <c r="U47" s="649"/>
      <c r="V47" s="737"/>
      <c r="W47" s="892"/>
    </row>
    <row r="48" spans="1:24" ht="21.75" x14ac:dyDescent="0.3">
      <c r="A48" s="206">
        <v>9</v>
      </c>
      <c r="B48" s="275">
        <v>29777</v>
      </c>
      <c r="C48" s="45" t="s">
        <v>133</v>
      </c>
      <c r="D48" s="39" t="s">
        <v>134</v>
      </c>
      <c r="E48" s="702"/>
      <c r="F48" s="702"/>
      <c r="G48" s="702"/>
      <c r="H48" s="702"/>
      <c r="I48" s="702"/>
      <c r="J48" s="710"/>
      <c r="K48" s="702"/>
      <c r="L48" s="892"/>
      <c r="M48" s="702"/>
      <c r="N48" s="702"/>
      <c r="O48" s="702"/>
      <c r="P48" s="702"/>
      <c r="Q48" s="703"/>
      <c r="R48" s="703"/>
      <c r="S48" s="703"/>
      <c r="T48" s="710"/>
      <c r="U48" s="649"/>
      <c r="V48" s="737"/>
      <c r="W48" s="892"/>
    </row>
    <row r="49" spans="1:23" ht="21.75" x14ac:dyDescent="0.3">
      <c r="A49" s="206">
        <v>10</v>
      </c>
      <c r="B49" s="33">
        <v>29798</v>
      </c>
      <c r="C49" s="45" t="s">
        <v>451</v>
      </c>
      <c r="D49" s="39" t="s">
        <v>452</v>
      </c>
      <c r="E49" s="702"/>
      <c r="F49" s="702"/>
      <c r="G49" s="702"/>
      <c r="H49" s="702"/>
      <c r="I49" s="702"/>
      <c r="J49" s="710"/>
      <c r="K49" s="702"/>
      <c r="L49" s="892"/>
      <c r="M49" s="702"/>
      <c r="N49" s="702"/>
      <c r="O49" s="702"/>
      <c r="P49" s="702"/>
      <c r="Q49" s="703"/>
      <c r="R49" s="703"/>
      <c r="S49" s="703"/>
      <c r="T49" s="710"/>
      <c r="U49" s="649"/>
      <c r="V49" s="737"/>
      <c r="W49" s="892"/>
    </row>
    <row r="50" spans="1:23" ht="21.75" x14ac:dyDescent="0.3">
      <c r="A50" s="206">
        <v>11</v>
      </c>
      <c r="B50" s="544">
        <v>29907</v>
      </c>
      <c r="C50" s="45" t="s">
        <v>711</v>
      </c>
      <c r="D50" s="39" t="s">
        <v>712</v>
      </c>
      <c r="E50" s="702"/>
      <c r="F50" s="702"/>
      <c r="G50" s="702"/>
      <c r="H50" s="702"/>
      <c r="I50" s="702"/>
      <c r="J50" s="710"/>
      <c r="K50" s="702"/>
      <c r="L50" s="892"/>
      <c r="M50" s="702"/>
      <c r="N50" s="702"/>
      <c r="O50" s="702"/>
      <c r="P50" s="702"/>
      <c r="Q50" s="703"/>
      <c r="R50" s="703"/>
      <c r="S50" s="703"/>
      <c r="T50" s="710"/>
      <c r="U50" s="649"/>
      <c r="V50" s="737"/>
      <c r="W50" s="892"/>
    </row>
    <row r="51" spans="1:23" ht="21.75" x14ac:dyDescent="0.3">
      <c r="A51" s="206">
        <v>12</v>
      </c>
      <c r="B51" s="723">
        <v>30064</v>
      </c>
      <c r="C51" s="45" t="s">
        <v>1248</v>
      </c>
      <c r="D51" s="39" t="s">
        <v>1249</v>
      </c>
      <c r="E51" s="702"/>
      <c r="F51" s="702"/>
      <c r="G51" s="702"/>
      <c r="H51" s="702"/>
      <c r="I51" s="702"/>
      <c r="J51" s="710"/>
      <c r="K51" s="702"/>
      <c r="L51" s="892"/>
      <c r="M51" s="702"/>
      <c r="N51" s="702"/>
      <c r="O51" s="702"/>
      <c r="P51" s="702"/>
      <c r="Q51" s="703"/>
      <c r="R51" s="703"/>
      <c r="S51" s="703"/>
      <c r="T51" s="710"/>
      <c r="U51" s="649"/>
      <c r="V51" s="737"/>
      <c r="W51" s="892"/>
    </row>
    <row r="52" spans="1:23" ht="20.25" x14ac:dyDescent="0.3">
      <c r="A52" s="206">
        <v>13</v>
      </c>
      <c r="B52" s="35">
        <v>29636</v>
      </c>
      <c r="C52" s="56" t="s">
        <v>59</v>
      </c>
      <c r="D52" s="57" t="s">
        <v>1209</v>
      </c>
      <c r="E52" s="702"/>
      <c r="F52" s="702"/>
      <c r="G52" s="702"/>
      <c r="H52" s="702"/>
      <c r="I52" s="702"/>
      <c r="J52" s="710"/>
      <c r="K52" s="702"/>
      <c r="L52" s="892"/>
      <c r="M52" s="702"/>
      <c r="N52" s="702"/>
      <c r="O52" s="702"/>
      <c r="P52" s="702"/>
      <c r="Q52" s="703"/>
      <c r="R52" s="703"/>
      <c r="S52" s="703"/>
      <c r="T52" s="710"/>
      <c r="U52" s="649"/>
      <c r="V52" s="737"/>
      <c r="W52" s="892"/>
    </row>
    <row r="53" spans="1:23" ht="21.75" x14ac:dyDescent="0.3">
      <c r="A53" s="206">
        <v>14</v>
      </c>
      <c r="B53" s="33">
        <v>29645</v>
      </c>
      <c r="C53" s="45" t="s">
        <v>67</v>
      </c>
      <c r="D53" s="39" t="s">
        <v>1212</v>
      </c>
      <c r="E53" s="702"/>
      <c r="F53" s="702"/>
      <c r="G53" s="702"/>
      <c r="H53" s="702"/>
      <c r="I53" s="702"/>
      <c r="J53" s="710"/>
      <c r="K53" s="702"/>
      <c r="L53" s="892"/>
      <c r="M53" s="702"/>
      <c r="N53" s="702"/>
      <c r="O53" s="702"/>
      <c r="P53" s="702"/>
      <c r="Q53" s="703"/>
      <c r="R53" s="703"/>
      <c r="S53" s="703"/>
      <c r="T53" s="710"/>
      <c r="U53" s="649"/>
      <c r="V53" s="737"/>
      <c r="W53" s="892"/>
    </row>
    <row r="54" spans="1:23" ht="21.75" x14ac:dyDescent="0.3">
      <c r="A54" s="206">
        <v>15</v>
      </c>
      <c r="B54" s="33">
        <v>29647</v>
      </c>
      <c r="C54" s="45" t="s">
        <v>69</v>
      </c>
      <c r="D54" s="39" t="s">
        <v>1213</v>
      </c>
      <c r="E54" s="702"/>
      <c r="F54" s="702"/>
      <c r="G54" s="702"/>
      <c r="H54" s="702"/>
      <c r="I54" s="702"/>
      <c r="J54" s="710"/>
      <c r="K54" s="702"/>
      <c r="L54" s="892"/>
      <c r="M54" s="702"/>
      <c r="N54" s="702"/>
      <c r="O54" s="702"/>
      <c r="P54" s="702"/>
      <c r="Q54" s="703"/>
      <c r="R54" s="703"/>
      <c r="S54" s="703"/>
      <c r="T54" s="710"/>
      <c r="U54" s="649"/>
      <c r="V54" s="737"/>
      <c r="W54" s="892"/>
    </row>
    <row r="55" spans="1:23" ht="21.75" x14ac:dyDescent="0.3">
      <c r="A55" s="206">
        <v>16</v>
      </c>
      <c r="B55" s="33">
        <v>29655</v>
      </c>
      <c r="C55" s="45" t="s">
        <v>438</v>
      </c>
      <c r="D55" s="39" t="s">
        <v>700</v>
      </c>
      <c r="E55" s="702"/>
      <c r="F55" s="702"/>
      <c r="G55" s="702"/>
      <c r="H55" s="702"/>
      <c r="I55" s="702"/>
      <c r="J55" s="710"/>
      <c r="K55" s="702"/>
      <c r="L55" s="892"/>
      <c r="M55" s="702"/>
      <c r="N55" s="702"/>
      <c r="O55" s="702"/>
      <c r="P55" s="702"/>
      <c r="Q55" s="703"/>
      <c r="R55" s="703"/>
      <c r="S55" s="703"/>
      <c r="T55" s="710"/>
      <c r="U55" s="649"/>
      <c r="V55" s="737"/>
      <c r="W55" s="892"/>
    </row>
    <row r="56" spans="1:23" ht="21.75" x14ac:dyDescent="0.3">
      <c r="A56" s="206">
        <v>17</v>
      </c>
      <c r="B56" s="33">
        <v>29663</v>
      </c>
      <c r="C56" s="45" t="s">
        <v>92</v>
      </c>
      <c r="D56" s="39" t="s">
        <v>701</v>
      </c>
      <c r="E56" s="702"/>
      <c r="F56" s="702"/>
      <c r="G56" s="702"/>
      <c r="H56" s="702"/>
      <c r="I56" s="702"/>
      <c r="J56" s="710"/>
      <c r="K56" s="702"/>
      <c r="L56" s="892"/>
      <c r="M56" s="702"/>
      <c r="N56" s="702"/>
      <c r="O56" s="702"/>
      <c r="P56" s="702"/>
      <c r="Q56" s="703"/>
      <c r="R56" s="703"/>
      <c r="S56" s="703"/>
      <c r="T56" s="710"/>
      <c r="U56" s="649"/>
      <c r="V56" s="737"/>
      <c r="W56" s="892"/>
    </row>
    <row r="57" spans="1:23" ht="20.25" x14ac:dyDescent="0.3">
      <c r="A57" s="206">
        <v>18</v>
      </c>
      <c r="B57" s="33">
        <v>29668</v>
      </c>
      <c r="C57" s="44" t="s">
        <v>193</v>
      </c>
      <c r="D57" s="38" t="s">
        <v>194</v>
      </c>
      <c r="E57" s="702"/>
      <c r="F57" s="702"/>
      <c r="G57" s="702"/>
      <c r="H57" s="702"/>
      <c r="I57" s="702"/>
      <c r="J57" s="710"/>
      <c r="K57" s="702"/>
      <c r="L57" s="892"/>
      <c r="M57" s="702"/>
      <c r="N57" s="702"/>
      <c r="O57" s="702"/>
      <c r="P57" s="702"/>
      <c r="Q57" s="703"/>
      <c r="R57" s="703"/>
      <c r="S57" s="703"/>
      <c r="T57" s="710"/>
      <c r="U57" s="649"/>
      <c r="V57" s="737"/>
      <c r="W57" s="892"/>
    </row>
    <row r="58" spans="1:23" ht="20.25" x14ac:dyDescent="0.3">
      <c r="A58" s="206">
        <v>19</v>
      </c>
      <c r="B58" s="33">
        <v>29670</v>
      </c>
      <c r="C58" s="44" t="s">
        <v>195</v>
      </c>
      <c r="D58" s="38" t="s">
        <v>196</v>
      </c>
      <c r="E58" s="702"/>
      <c r="F58" s="702"/>
      <c r="G58" s="702"/>
      <c r="H58" s="702"/>
      <c r="I58" s="702"/>
      <c r="J58" s="710"/>
      <c r="K58" s="702"/>
      <c r="L58" s="892"/>
      <c r="M58" s="702"/>
      <c r="N58" s="702"/>
      <c r="O58" s="702"/>
      <c r="P58" s="702"/>
      <c r="Q58" s="703"/>
      <c r="R58" s="703"/>
      <c r="S58" s="703"/>
      <c r="T58" s="710"/>
      <c r="U58" s="649"/>
      <c r="V58" s="737"/>
      <c r="W58" s="892"/>
    </row>
    <row r="59" spans="1:23" ht="20.25" x14ac:dyDescent="0.3">
      <c r="A59" s="206">
        <v>20</v>
      </c>
      <c r="B59" s="33">
        <v>29672</v>
      </c>
      <c r="C59" s="44" t="s">
        <v>199</v>
      </c>
      <c r="D59" s="38" t="s">
        <v>200</v>
      </c>
      <c r="E59" s="702"/>
      <c r="F59" s="702"/>
      <c r="G59" s="702"/>
      <c r="H59" s="702"/>
      <c r="I59" s="702"/>
      <c r="J59" s="710"/>
      <c r="K59" s="702"/>
      <c r="L59" s="892"/>
      <c r="M59" s="702"/>
      <c r="N59" s="702"/>
      <c r="O59" s="702"/>
      <c r="P59" s="702"/>
      <c r="Q59" s="703"/>
      <c r="R59" s="703"/>
      <c r="S59" s="703"/>
      <c r="T59" s="710"/>
      <c r="U59" s="649"/>
      <c r="V59" s="737"/>
      <c r="W59" s="892"/>
    </row>
    <row r="60" spans="1:23" ht="20.25" x14ac:dyDescent="0.3">
      <c r="A60" s="206">
        <v>21</v>
      </c>
      <c r="B60" s="35">
        <v>29673</v>
      </c>
      <c r="C60" s="44" t="s">
        <v>201</v>
      </c>
      <c r="D60" s="38" t="s">
        <v>202</v>
      </c>
      <c r="E60" s="702"/>
      <c r="F60" s="702"/>
      <c r="G60" s="702"/>
      <c r="H60" s="702"/>
      <c r="I60" s="702"/>
      <c r="J60" s="710"/>
      <c r="K60" s="702"/>
      <c r="L60" s="892"/>
      <c r="M60" s="702"/>
      <c r="N60" s="702"/>
      <c r="O60" s="702"/>
      <c r="P60" s="702"/>
      <c r="Q60" s="703"/>
      <c r="R60" s="703"/>
      <c r="S60" s="703"/>
      <c r="T60" s="710"/>
      <c r="U60" s="649"/>
      <c r="V60" s="737"/>
      <c r="W60" s="892"/>
    </row>
    <row r="61" spans="1:23" ht="21" thickBot="1" x14ac:dyDescent="0.35">
      <c r="A61" s="214">
        <v>22</v>
      </c>
      <c r="B61" s="36">
        <v>29675</v>
      </c>
      <c r="C61" s="724" t="s">
        <v>120</v>
      </c>
      <c r="D61" s="725" t="s">
        <v>203</v>
      </c>
      <c r="E61" s="704"/>
      <c r="F61" s="704"/>
      <c r="G61" s="704"/>
      <c r="H61" s="704"/>
      <c r="I61" s="704"/>
      <c r="J61" s="711"/>
      <c r="K61" s="704"/>
      <c r="L61" s="893"/>
      <c r="M61" s="704"/>
      <c r="N61" s="704"/>
      <c r="O61" s="704"/>
      <c r="P61" s="704"/>
      <c r="Q61" s="705"/>
      <c r="R61" s="705"/>
      <c r="S61" s="705"/>
      <c r="T61" s="711"/>
      <c r="U61" s="313"/>
      <c r="V61" s="738"/>
      <c r="W61" s="893"/>
    </row>
    <row r="72" spans="1:23" ht="23.25" x14ac:dyDescent="0.35">
      <c r="A72" s="782" t="s">
        <v>1311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  <c r="N72" s="782"/>
      <c r="O72" s="782"/>
      <c r="P72" s="782"/>
      <c r="Q72" s="782"/>
      <c r="R72" s="782"/>
      <c r="S72" s="782"/>
      <c r="T72" s="782"/>
      <c r="U72" s="782"/>
      <c r="V72" s="782"/>
      <c r="W72" s="782"/>
    </row>
    <row r="73" spans="1:23" ht="23.25" x14ac:dyDescent="0.35">
      <c r="A73" s="782" t="s">
        <v>1303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782"/>
      <c r="O73" s="782"/>
      <c r="P73" s="782"/>
      <c r="Q73" s="782"/>
      <c r="R73" s="782"/>
      <c r="S73" s="782"/>
      <c r="T73" s="782"/>
      <c r="U73" s="782"/>
      <c r="V73" s="782"/>
      <c r="W73" s="782"/>
    </row>
    <row r="74" spans="1:23" ht="24" thickBot="1" x14ac:dyDescent="0.4">
      <c r="A74" s="828" t="s">
        <v>1317</v>
      </c>
      <c r="B74" s="828"/>
      <c r="C74" s="828"/>
      <c r="D74" s="828"/>
      <c r="E74" s="828"/>
      <c r="F74" s="828"/>
      <c r="G74" s="828"/>
      <c r="H74" s="828"/>
      <c r="I74" s="828"/>
      <c r="J74" s="828"/>
      <c r="K74" s="828"/>
      <c r="L74" s="828"/>
      <c r="M74" s="828"/>
      <c r="N74" s="828"/>
      <c r="O74" s="828"/>
      <c r="P74" s="828"/>
      <c r="Q74" s="828"/>
      <c r="R74" s="828"/>
      <c r="S74" s="828"/>
      <c r="T74" s="828"/>
      <c r="U74" s="828"/>
      <c r="V74" s="828"/>
      <c r="W74" s="828"/>
    </row>
    <row r="75" spans="1:23" ht="63.75" thickBot="1" x14ac:dyDescent="0.25">
      <c r="A75" s="194" t="s">
        <v>462</v>
      </c>
      <c r="B75" s="255" t="s">
        <v>1</v>
      </c>
      <c r="C75" s="811" t="s">
        <v>463</v>
      </c>
      <c r="D75" s="811"/>
      <c r="E75" s="698">
        <v>22424</v>
      </c>
      <c r="F75" s="698">
        <v>22431</v>
      </c>
      <c r="G75" s="698">
        <v>22438</v>
      </c>
      <c r="H75" s="698">
        <v>22445</v>
      </c>
      <c r="I75" s="698">
        <v>22452</v>
      </c>
      <c r="J75" s="698">
        <v>22459</v>
      </c>
      <c r="K75" s="698">
        <v>22466</v>
      </c>
      <c r="L75" s="698">
        <v>22473</v>
      </c>
      <c r="M75" s="698">
        <v>22480</v>
      </c>
      <c r="N75" s="698">
        <v>22487</v>
      </c>
      <c r="O75" s="698">
        <v>22494</v>
      </c>
      <c r="P75" s="698">
        <v>22501</v>
      </c>
      <c r="Q75" s="698">
        <v>22508</v>
      </c>
      <c r="R75" s="698">
        <v>22515</v>
      </c>
      <c r="S75" s="698">
        <v>22522</v>
      </c>
      <c r="T75" s="706">
        <v>22529</v>
      </c>
      <c r="U75" s="706">
        <v>22536</v>
      </c>
      <c r="V75" s="706">
        <v>22543</v>
      </c>
      <c r="W75" s="698">
        <v>22550</v>
      </c>
    </row>
    <row r="76" spans="1:23" ht="20.25" x14ac:dyDescent="0.3">
      <c r="A76" s="547">
        <v>1</v>
      </c>
      <c r="B76" s="726">
        <v>29676</v>
      </c>
      <c r="C76" s="43" t="s">
        <v>204</v>
      </c>
      <c r="D76" s="37" t="s">
        <v>205</v>
      </c>
      <c r="E76" s="712"/>
      <c r="F76" s="712"/>
      <c r="G76" s="712"/>
      <c r="H76" s="712"/>
      <c r="I76" s="712"/>
      <c r="J76" s="709"/>
      <c r="K76" s="712"/>
      <c r="L76" s="891" t="s">
        <v>1305</v>
      </c>
      <c r="M76" s="712"/>
      <c r="N76" s="712"/>
      <c r="O76" s="712"/>
      <c r="P76" s="712"/>
      <c r="Q76" s="701"/>
      <c r="R76" s="701"/>
      <c r="S76" s="701"/>
      <c r="T76" s="709"/>
      <c r="U76" s="707"/>
      <c r="V76" s="736"/>
      <c r="W76" s="891" t="s">
        <v>1306</v>
      </c>
    </row>
    <row r="77" spans="1:23" ht="21.75" x14ac:dyDescent="0.3">
      <c r="A77" s="206">
        <v>2</v>
      </c>
      <c r="B77" s="33">
        <v>29677</v>
      </c>
      <c r="C77" s="45" t="s">
        <v>206</v>
      </c>
      <c r="D77" s="39" t="s">
        <v>207</v>
      </c>
      <c r="E77" s="702"/>
      <c r="F77" s="702"/>
      <c r="G77" s="702"/>
      <c r="H77" s="702"/>
      <c r="I77" s="702"/>
      <c r="J77" s="710"/>
      <c r="K77" s="702"/>
      <c r="L77" s="892"/>
      <c r="M77" s="702"/>
      <c r="N77" s="702"/>
      <c r="O77" s="702"/>
      <c r="P77" s="702"/>
      <c r="Q77" s="703"/>
      <c r="R77" s="703"/>
      <c r="S77" s="703"/>
      <c r="T77" s="710"/>
      <c r="U77" s="649"/>
      <c r="V77" s="737"/>
      <c r="W77" s="892"/>
    </row>
    <row r="78" spans="1:23" ht="21.75" x14ac:dyDescent="0.3">
      <c r="A78" s="206">
        <v>3</v>
      </c>
      <c r="B78" s="33">
        <v>29679</v>
      </c>
      <c r="C78" s="45" t="s">
        <v>103</v>
      </c>
      <c r="D78" s="39" t="s">
        <v>209</v>
      </c>
      <c r="E78" s="702"/>
      <c r="F78" s="702"/>
      <c r="G78" s="702"/>
      <c r="H78" s="702"/>
      <c r="I78" s="702"/>
      <c r="J78" s="710"/>
      <c r="K78" s="702"/>
      <c r="L78" s="892"/>
      <c r="M78" s="702"/>
      <c r="N78" s="702"/>
      <c r="O78" s="702"/>
      <c r="P78" s="702"/>
      <c r="Q78" s="703"/>
      <c r="R78" s="703"/>
      <c r="S78" s="703"/>
      <c r="T78" s="710"/>
      <c r="U78" s="649"/>
      <c r="V78" s="737"/>
      <c r="W78" s="892"/>
    </row>
    <row r="79" spans="1:23" ht="21.75" x14ac:dyDescent="0.3">
      <c r="A79" s="206">
        <v>4</v>
      </c>
      <c r="B79" s="35">
        <v>29680</v>
      </c>
      <c r="C79" s="45" t="s">
        <v>447</v>
      </c>
      <c r="D79" s="39" t="s">
        <v>210</v>
      </c>
      <c r="E79" s="702"/>
      <c r="F79" s="702"/>
      <c r="G79" s="702"/>
      <c r="H79" s="702"/>
      <c r="I79" s="702"/>
      <c r="J79" s="710"/>
      <c r="K79" s="702"/>
      <c r="L79" s="892"/>
      <c r="M79" s="702"/>
      <c r="N79" s="702"/>
      <c r="O79" s="702"/>
      <c r="P79" s="702"/>
      <c r="Q79" s="703"/>
      <c r="R79" s="703"/>
      <c r="S79" s="703"/>
      <c r="T79" s="710"/>
      <c r="U79" s="649"/>
      <c r="V79" s="737"/>
      <c r="W79" s="892"/>
    </row>
    <row r="80" spans="1:23" ht="21.75" x14ac:dyDescent="0.3">
      <c r="A80" s="206">
        <v>5</v>
      </c>
      <c r="B80" s="34">
        <v>29683</v>
      </c>
      <c r="C80" s="45" t="s">
        <v>211</v>
      </c>
      <c r="D80" s="39" t="s">
        <v>212</v>
      </c>
      <c r="E80" s="702"/>
      <c r="F80" s="702"/>
      <c r="G80" s="702"/>
      <c r="H80" s="702"/>
      <c r="I80" s="702"/>
      <c r="J80" s="710"/>
      <c r="K80" s="702"/>
      <c r="L80" s="892"/>
      <c r="M80" s="702"/>
      <c r="N80" s="702"/>
      <c r="O80" s="702"/>
      <c r="P80" s="702"/>
      <c r="Q80" s="703"/>
      <c r="R80" s="703"/>
      <c r="S80" s="703"/>
      <c r="T80" s="710"/>
      <c r="U80" s="649"/>
      <c r="V80" s="737"/>
      <c r="W80" s="892"/>
    </row>
    <row r="81" spans="1:23" ht="21.75" x14ac:dyDescent="0.3">
      <c r="A81" s="206">
        <v>6</v>
      </c>
      <c r="B81" s="33">
        <v>29685</v>
      </c>
      <c r="C81" s="46" t="s">
        <v>215</v>
      </c>
      <c r="D81" s="39" t="s">
        <v>216</v>
      </c>
      <c r="E81" s="702"/>
      <c r="F81" s="702"/>
      <c r="G81" s="702"/>
      <c r="H81" s="702"/>
      <c r="I81" s="702"/>
      <c r="J81" s="710"/>
      <c r="K81" s="702"/>
      <c r="L81" s="892"/>
      <c r="M81" s="702"/>
      <c r="N81" s="702"/>
      <c r="O81" s="702"/>
      <c r="P81" s="702"/>
      <c r="Q81" s="703"/>
      <c r="R81" s="703"/>
      <c r="S81" s="703"/>
      <c r="T81" s="710"/>
      <c r="U81" s="649"/>
      <c r="V81" s="737"/>
      <c r="W81" s="892"/>
    </row>
    <row r="82" spans="1:23" ht="21.75" x14ac:dyDescent="0.3">
      <c r="A82" s="206">
        <v>7</v>
      </c>
      <c r="B82" s="33">
        <v>29686</v>
      </c>
      <c r="C82" s="45" t="s">
        <v>217</v>
      </c>
      <c r="D82" s="39" t="s">
        <v>218</v>
      </c>
      <c r="E82" s="702"/>
      <c r="F82" s="702"/>
      <c r="G82" s="702"/>
      <c r="H82" s="702"/>
      <c r="I82" s="702"/>
      <c r="J82" s="710"/>
      <c r="K82" s="702"/>
      <c r="L82" s="892"/>
      <c r="M82" s="702"/>
      <c r="N82" s="702"/>
      <c r="O82" s="702"/>
      <c r="P82" s="702"/>
      <c r="Q82" s="703"/>
      <c r="R82" s="703"/>
      <c r="S82" s="703"/>
      <c r="T82" s="710"/>
      <c r="U82" s="649"/>
      <c r="V82" s="737"/>
      <c r="W82" s="892"/>
    </row>
    <row r="83" spans="1:23" ht="21.75" x14ac:dyDescent="0.3">
      <c r="A83" s="206">
        <v>8</v>
      </c>
      <c r="B83" s="578">
        <v>29687</v>
      </c>
      <c r="C83" s="400" t="s">
        <v>219</v>
      </c>
      <c r="D83" s="397" t="s">
        <v>220</v>
      </c>
      <c r="E83" s="702"/>
      <c r="F83" s="702"/>
      <c r="G83" s="702"/>
      <c r="H83" s="702"/>
      <c r="I83" s="702"/>
      <c r="J83" s="710"/>
      <c r="K83" s="702"/>
      <c r="L83" s="892"/>
      <c r="M83" s="702"/>
      <c r="N83" s="702"/>
      <c r="O83" s="702"/>
      <c r="P83" s="702"/>
      <c r="Q83" s="703"/>
      <c r="R83" s="703"/>
      <c r="S83" s="703"/>
      <c r="T83" s="710"/>
      <c r="U83" s="649"/>
      <c r="V83" s="737"/>
      <c r="W83" s="892"/>
    </row>
    <row r="84" spans="1:23" ht="21.75" x14ac:dyDescent="0.3">
      <c r="A84" s="206">
        <v>9</v>
      </c>
      <c r="B84" s="578">
        <v>29690</v>
      </c>
      <c r="C84" s="400" t="s">
        <v>1298</v>
      </c>
      <c r="D84" s="397" t="s">
        <v>224</v>
      </c>
      <c r="E84" s="702"/>
      <c r="F84" s="702"/>
      <c r="G84" s="702"/>
      <c r="H84" s="702"/>
      <c r="I84" s="702"/>
      <c r="J84" s="710"/>
      <c r="K84" s="702"/>
      <c r="L84" s="892"/>
      <c r="M84" s="702"/>
      <c r="N84" s="702"/>
      <c r="O84" s="702"/>
      <c r="P84" s="702"/>
      <c r="Q84" s="703"/>
      <c r="R84" s="703"/>
      <c r="S84" s="703"/>
      <c r="T84" s="710"/>
      <c r="U84" s="649"/>
      <c r="V84" s="737"/>
      <c r="W84" s="892"/>
    </row>
    <row r="85" spans="1:23" ht="21.75" x14ac:dyDescent="0.3">
      <c r="A85" s="206">
        <v>10</v>
      </c>
      <c r="B85" s="33">
        <v>29691</v>
      </c>
      <c r="C85" s="46" t="s">
        <v>225</v>
      </c>
      <c r="D85" s="39" t="s">
        <v>226</v>
      </c>
      <c r="E85" s="702"/>
      <c r="F85" s="702"/>
      <c r="G85" s="702"/>
      <c r="H85" s="702"/>
      <c r="I85" s="702"/>
      <c r="J85" s="710"/>
      <c r="K85" s="702"/>
      <c r="L85" s="892"/>
      <c r="M85" s="702"/>
      <c r="N85" s="702"/>
      <c r="O85" s="702"/>
      <c r="P85" s="702"/>
      <c r="Q85" s="703"/>
      <c r="R85" s="703"/>
      <c r="S85" s="703"/>
      <c r="T85" s="710"/>
      <c r="U85" s="649"/>
      <c r="V85" s="737"/>
      <c r="W85" s="892"/>
    </row>
    <row r="86" spans="1:23" ht="21.75" x14ac:dyDescent="0.3">
      <c r="A86" s="206">
        <v>11</v>
      </c>
      <c r="B86" s="33">
        <v>29693</v>
      </c>
      <c r="C86" s="45" t="s">
        <v>229</v>
      </c>
      <c r="D86" s="39" t="s">
        <v>230</v>
      </c>
      <c r="E86" s="702"/>
      <c r="F86" s="702"/>
      <c r="G86" s="702"/>
      <c r="H86" s="702"/>
      <c r="I86" s="702"/>
      <c r="J86" s="710"/>
      <c r="K86" s="702"/>
      <c r="L86" s="892"/>
      <c r="M86" s="702"/>
      <c r="N86" s="702"/>
      <c r="O86" s="702"/>
      <c r="P86" s="702"/>
      <c r="Q86" s="703"/>
      <c r="R86" s="703"/>
      <c r="S86" s="703"/>
      <c r="T86" s="710"/>
      <c r="U86" s="649"/>
      <c r="V86" s="737"/>
      <c r="W86" s="892"/>
    </row>
    <row r="87" spans="1:23" ht="21.75" x14ac:dyDescent="0.3">
      <c r="A87" s="206">
        <v>12</v>
      </c>
      <c r="B87" s="33">
        <v>29696</v>
      </c>
      <c r="C87" s="45" t="s">
        <v>231</v>
      </c>
      <c r="D87" s="39" t="s">
        <v>232</v>
      </c>
      <c r="E87" s="702"/>
      <c r="F87" s="702"/>
      <c r="G87" s="702"/>
      <c r="H87" s="702"/>
      <c r="I87" s="702"/>
      <c r="J87" s="710"/>
      <c r="K87" s="702"/>
      <c r="L87" s="892"/>
      <c r="M87" s="702"/>
      <c r="N87" s="702"/>
      <c r="O87" s="702"/>
      <c r="P87" s="702"/>
      <c r="Q87" s="703"/>
      <c r="R87" s="703"/>
      <c r="S87" s="703"/>
      <c r="T87" s="710"/>
      <c r="U87" s="649"/>
      <c r="V87" s="737"/>
      <c r="W87" s="892"/>
    </row>
    <row r="88" spans="1:23" ht="21.75" x14ac:dyDescent="0.3">
      <c r="A88" s="206">
        <v>13</v>
      </c>
      <c r="B88" s="33">
        <v>29700</v>
      </c>
      <c r="C88" s="45" t="s">
        <v>234</v>
      </c>
      <c r="D88" s="39" t="s">
        <v>702</v>
      </c>
      <c r="E88" s="702"/>
      <c r="F88" s="702"/>
      <c r="G88" s="702"/>
      <c r="H88" s="702"/>
      <c r="I88" s="702"/>
      <c r="J88" s="710"/>
      <c r="K88" s="702"/>
      <c r="L88" s="892"/>
      <c r="M88" s="702"/>
      <c r="N88" s="702"/>
      <c r="O88" s="702"/>
      <c r="P88" s="702"/>
      <c r="Q88" s="703"/>
      <c r="R88" s="703"/>
      <c r="S88" s="703"/>
      <c r="T88" s="710"/>
      <c r="U88" s="649"/>
      <c r="V88" s="737"/>
      <c r="W88" s="892"/>
    </row>
    <row r="89" spans="1:23" ht="21.75" x14ac:dyDescent="0.3">
      <c r="A89" s="206">
        <v>14</v>
      </c>
      <c r="B89" s="33">
        <v>29701</v>
      </c>
      <c r="C89" s="45" t="s">
        <v>235</v>
      </c>
      <c r="D89" s="39" t="s">
        <v>236</v>
      </c>
      <c r="E89" s="702"/>
      <c r="F89" s="702"/>
      <c r="G89" s="702"/>
      <c r="H89" s="702"/>
      <c r="I89" s="702"/>
      <c r="J89" s="710"/>
      <c r="K89" s="702"/>
      <c r="L89" s="892"/>
      <c r="M89" s="702"/>
      <c r="N89" s="702"/>
      <c r="O89" s="702"/>
      <c r="P89" s="702"/>
      <c r="Q89" s="703"/>
      <c r="R89" s="703"/>
      <c r="S89" s="703"/>
      <c r="T89" s="710"/>
      <c r="U89" s="649"/>
      <c r="V89" s="737"/>
      <c r="W89" s="892"/>
    </row>
    <row r="90" spans="1:23" ht="21.75" x14ac:dyDescent="0.3">
      <c r="A90" s="206">
        <v>15</v>
      </c>
      <c r="B90" s="31">
        <v>29702</v>
      </c>
      <c r="C90" s="48" t="s">
        <v>237</v>
      </c>
      <c r="D90" s="49" t="s">
        <v>29</v>
      </c>
      <c r="E90" s="702"/>
      <c r="F90" s="702"/>
      <c r="G90" s="702"/>
      <c r="H90" s="702"/>
      <c r="I90" s="702"/>
      <c r="J90" s="710"/>
      <c r="K90" s="702"/>
      <c r="L90" s="892"/>
      <c r="M90" s="702"/>
      <c r="N90" s="702"/>
      <c r="O90" s="702"/>
      <c r="P90" s="702"/>
      <c r="Q90" s="703"/>
      <c r="R90" s="703"/>
      <c r="S90" s="703"/>
      <c r="T90" s="710"/>
      <c r="U90" s="649"/>
      <c r="V90" s="737"/>
      <c r="W90" s="892"/>
    </row>
    <row r="91" spans="1:23" ht="21.75" x14ac:dyDescent="0.3">
      <c r="A91" s="206">
        <v>16</v>
      </c>
      <c r="B91" s="275">
        <v>29703</v>
      </c>
      <c r="C91" s="45" t="s">
        <v>238</v>
      </c>
      <c r="D91" s="39" t="s">
        <v>1210</v>
      </c>
      <c r="E91" s="702"/>
      <c r="F91" s="702"/>
      <c r="G91" s="702"/>
      <c r="H91" s="702"/>
      <c r="I91" s="702"/>
      <c r="J91" s="710"/>
      <c r="K91" s="702"/>
      <c r="L91" s="892"/>
      <c r="M91" s="702"/>
      <c r="N91" s="702"/>
      <c r="O91" s="702"/>
      <c r="P91" s="702"/>
      <c r="Q91" s="703"/>
      <c r="R91" s="703"/>
      <c r="S91" s="703"/>
      <c r="T91" s="710"/>
      <c r="U91" s="649"/>
      <c r="V91" s="737"/>
      <c r="W91" s="892"/>
    </row>
    <row r="92" spans="1:23" ht="21.75" x14ac:dyDescent="0.3">
      <c r="A92" s="206">
        <v>17</v>
      </c>
      <c r="B92" s="275">
        <v>29746</v>
      </c>
      <c r="C92" s="45" t="s">
        <v>135</v>
      </c>
      <c r="D92" s="39" t="s">
        <v>136</v>
      </c>
      <c r="E92" s="702"/>
      <c r="F92" s="702"/>
      <c r="G92" s="702"/>
      <c r="H92" s="702"/>
      <c r="I92" s="702"/>
      <c r="J92" s="710"/>
      <c r="K92" s="702"/>
      <c r="L92" s="892"/>
      <c r="M92" s="702"/>
      <c r="N92" s="702"/>
      <c r="O92" s="702"/>
      <c r="P92" s="702"/>
      <c r="Q92" s="703"/>
      <c r="R92" s="703"/>
      <c r="S92" s="703"/>
      <c r="T92" s="710"/>
      <c r="U92" s="649"/>
      <c r="V92" s="737"/>
      <c r="W92" s="892"/>
    </row>
    <row r="93" spans="1:23" ht="21.75" x14ac:dyDescent="0.3">
      <c r="A93" s="206">
        <v>18</v>
      </c>
      <c r="B93" s="275">
        <v>29904</v>
      </c>
      <c r="C93" s="45" t="s">
        <v>708</v>
      </c>
      <c r="D93" s="39" t="s">
        <v>1211</v>
      </c>
      <c r="E93" s="702"/>
      <c r="F93" s="702"/>
      <c r="G93" s="702"/>
      <c r="H93" s="702"/>
      <c r="I93" s="702"/>
      <c r="J93" s="710"/>
      <c r="K93" s="702"/>
      <c r="L93" s="892"/>
      <c r="M93" s="702"/>
      <c r="N93" s="702"/>
      <c r="O93" s="702"/>
      <c r="P93" s="702"/>
      <c r="Q93" s="703"/>
      <c r="R93" s="703"/>
      <c r="S93" s="703"/>
      <c r="T93" s="710"/>
      <c r="U93" s="649"/>
      <c r="V93" s="737"/>
      <c r="W93" s="892"/>
    </row>
    <row r="94" spans="1:23" ht="21.75" x14ac:dyDescent="0.3">
      <c r="A94" s="206">
        <v>19</v>
      </c>
      <c r="B94" s="275">
        <v>29967</v>
      </c>
      <c r="C94" s="45" t="s">
        <v>1292</v>
      </c>
      <c r="D94" s="39" t="s">
        <v>1293</v>
      </c>
      <c r="E94" s="702"/>
      <c r="F94" s="702"/>
      <c r="G94" s="702"/>
      <c r="H94" s="702"/>
      <c r="I94" s="702"/>
      <c r="J94" s="710"/>
      <c r="K94" s="702"/>
      <c r="L94" s="892"/>
      <c r="M94" s="702"/>
      <c r="N94" s="702"/>
      <c r="O94" s="702"/>
      <c r="P94" s="702"/>
      <c r="Q94" s="703"/>
      <c r="R94" s="703"/>
      <c r="S94" s="703"/>
      <c r="T94" s="710"/>
      <c r="U94" s="649"/>
      <c r="V94" s="737"/>
      <c r="W94" s="892"/>
    </row>
    <row r="95" spans="1:23" ht="21.75" x14ac:dyDescent="0.3">
      <c r="A95" s="206">
        <v>20</v>
      </c>
      <c r="B95" s="275">
        <v>30066</v>
      </c>
      <c r="C95" s="45" t="s">
        <v>1288</v>
      </c>
      <c r="D95" s="39" t="s">
        <v>1289</v>
      </c>
      <c r="E95" s="702"/>
      <c r="F95" s="702"/>
      <c r="G95" s="702"/>
      <c r="H95" s="702"/>
      <c r="I95" s="702"/>
      <c r="J95" s="710"/>
      <c r="K95" s="702"/>
      <c r="L95" s="892"/>
      <c r="M95" s="702"/>
      <c r="N95" s="702"/>
      <c r="O95" s="702"/>
      <c r="P95" s="702"/>
      <c r="Q95" s="703"/>
      <c r="R95" s="703"/>
      <c r="S95" s="703"/>
      <c r="T95" s="710"/>
      <c r="U95" s="649"/>
      <c r="V95" s="737"/>
      <c r="W95" s="892"/>
    </row>
    <row r="96" spans="1:23" ht="21.75" x14ac:dyDescent="0.3">
      <c r="A96" s="206">
        <v>21</v>
      </c>
      <c r="B96" s="275">
        <v>30069</v>
      </c>
      <c r="C96" s="45" t="s">
        <v>1294</v>
      </c>
      <c r="D96" s="39" t="s">
        <v>1295</v>
      </c>
      <c r="E96" s="702"/>
      <c r="F96" s="702"/>
      <c r="G96" s="702"/>
      <c r="H96" s="702"/>
      <c r="I96" s="702"/>
      <c r="J96" s="710"/>
      <c r="K96" s="702"/>
      <c r="L96" s="892"/>
      <c r="M96" s="702"/>
      <c r="N96" s="702"/>
      <c r="O96" s="702"/>
      <c r="P96" s="702"/>
      <c r="Q96" s="703"/>
      <c r="R96" s="703"/>
      <c r="S96" s="703"/>
      <c r="T96" s="710"/>
      <c r="U96" s="649"/>
      <c r="V96" s="737"/>
      <c r="W96" s="892"/>
    </row>
    <row r="97" spans="1:23" ht="21" thickBot="1" x14ac:dyDescent="0.35">
      <c r="A97" s="214">
        <v>22</v>
      </c>
      <c r="B97" s="266">
        <v>30070</v>
      </c>
      <c r="C97" s="694" t="s">
        <v>1299</v>
      </c>
      <c r="D97" s="695" t="s">
        <v>1300</v>
      </c>
      <c r="E97" s="704"/>
      <c r="F97" s="704"/>
      <c r="G97" s="704"/>
      <c r="H97" s="704"/>
      <c r="I97" s="704"/>
      <c r="J97" s="711"/>
      <c r="K97" s="704"/>
      <c r="L97" s="893"/>
      <c r="M97" s="704"/>
      <c r="N97" s="704"/>
      <c r="O97" s="704"/>
      <c r="P97" s="704"/>
      <c r="Q97" s="705"/>
      <c r="R97" s="705"/>
      <c r="S97" s="705"/>
      <c r="T97" s="711"/>
      <c r="U97" s="313"/>
      <c r="V97" s="738"/>
      <c r="W97" s="893"/>
    </row>
  </sheetData>
  <mergeCells count="18">
    <mergeCell ref="W5:W25"/>
    <mergeCell ref="A1:W1"/>
    <mergeCell ref="A2:W2"/>
    <mergeCell ref="A3:W3"/>
    <mergeCell ref="A72:W72"/>
    <mergeCell ref="M5:M25"/>
    <mergeCell ref="C4:D4"/>
    <mergeCell ref="W76:W97"/>
    <mergeCell ref="L76:L97"/>
    <mergeCell ref="A36:X36"/>
    <mergeCell ref="A37:X37"/>
    <mergeCell ref="A38:W38"/>
    <mergeCell ref="L40:L61"/>
    <mergeCell ref="C75:D75"/>
    <mergeCell ref="C39:D39"/>
    <mergeCell ref="W40:W61"/>
    <mergeCell ref="A73:W73"/>
    <mergeCell ref="A74:W74"/>
  </mergeCells>
  <pageMargins left="0.31496062992125984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0"/>
  <sheetViews>
    <sheetView topLeftCell="A97" workbookViewId="0">
      <selection activeCell="D120" sqref="D120"/>
    </sheetView>
  </sheetViews>
  <sheetFormatPr defaultRowHeight="14.25" x14ac:dyDescent="0.2"/>
  <cols>
    <col min="1" max="1" width="6.25" style="193" customWidth="1"/>
    <col min="2" max="2" width="8.75" style="193" customWidth="1"/>
    <col min="3" max="3" width="10.625" style="193" customWidth="1"/>
    <col min="4" max="4" width="14.375" style="193" bestFit="1" customWidth="1"/>
    <col min="5" max="21" width="3" style="193" customWidth="1"/>
    <col min="22" max="16384" width="9" style="193"/>
  </cols>
  <sheetData>
    <row r="2" spans="1:21" ht="23.25" customHeight="1" x14ac:dyDescent="0.35">
      <c r="A2" s="782" t="s">
        <v>807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3" spans="1:21" ht="23.25" customHeight="1" x14ac:dyDescent="0.35">
      <c r="A3" s="782" t="s">
        <v>811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</row>
    <row r="4" spans="1:21" ht="23.25" customHeight="1" x14ac:dyDescent="0.35">
      <c r="A4" s="782" t="s">
        <v>1257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  <c r="P4" s="783"/>
      <c r="Q4" s="783"/>
      <c r="R4" s="783"/>
      <c r="S4" s="783"/>
      <c r="T4" s="783"/>
      <c r="U4" s="783"/>
    </row>
    <row r="5" spans="1:21" ht="14.25" customHeight="1" thickBot="1" x14ac:dyDescent="0.25"/>
    <row r="6" spans="1:21" ht="38.25" customHeight="1" thickBot="1" x14ac:dyDescent="0.25">
      <c r="A6" s="194" t="s">
        <v>462</v>
      </c>
      <c r="B6" s="195" t="s">
        <v>1</v>
      </c>
      <c r="C6" s="784" t="s">
        <v>463</v>
      </c>
      <c r="D6" s="785"/>
      <c r="E6" s="196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8"/>
    </row>
    <row r="7" spans="1:21" ht="21" customHeight="1" x14ac:dyDescent="0.2">
      <c r="A7" s="199">
        <v>1</v>
      </c>
      <c r="B7" s="200">
        <v>29805</v>
      </c>
      <c r="C7" s="201" t="s">
        <v>464</v>
      </c>
      <c r="D7" s="202" t="s">
        <v>465</v>
      </c>
      <c r="E7" s="203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1:21" ht="21" customHeight="1" x14ac:dyDescent="0.2">
      <c r="A8" s="206">
        <v>2</v>
      </c>
      <c r="B8" s="207">
        <v>29806</v>
      </c>
      <c r="C8" s="208" t="s">
        <v>466</v>
      </c>
      <c r="D8" s="209" t="s">
        <v>467</v>
      </c>
      <c r="E8" s="210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/>
    </row>
    <row r="9" spans="1:21" ht="20.25" x14ac:dyDescent="0.2">
      <c r="A9" s="206">
        <v>3</v>
      </c>
      <c r="B9" s="207">
        <v>29808</v>
      </c>
      <c r="C9" s="208" t="s">
        <v>468</v>
      </c>
      <c r="D9" s="209" t="s">
        <v>469</v>
      </c>
      <c r="E9" s="210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2"/>
    </row>
    <row r="10" spans="1:21" ht="20.25" x14ac:dyDescent="0.2">
      <c r="A10" s="206">
        <v>4</v>
      </c>
      <c r="B10" s="207">
        <v>29811</v>
      </c>
      <c r="C10" s="208" t="s">
        <v>470</v>
      </c>
      <c r="D10" s="209" t="s">
        <v>471</v>
      </c>
      <c r="E10" s="210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</row>
    <row r="11" spans="1:21" ht="20.25" x14ac:dyDescent="0.2">
      <c r="A11" s="206">
        <v>5</v>
      </c>
      <c r="B11" s="207">
        <v>29814</v>
      </c>
      <c r="C11" s="208" t="s">
        <v>472</v>
      </c>
      <c r="D11" s="209" t="s">
        <v>473</v>
      </c>
      <c r="E11" s="210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2"/>
    </row>
    <row r="12" spans="1:21" ht="20.25" x14ac:dyDescent="0.2">
      <c r="A12" s="206">
        <v>6</v>
      </c>
      <c r="B12" s="207">
        <v>29818</v>
      </c>
      <c r="C12" s="208" t="s">
        <v>326</v>
      </c>
      <c r="D12" s="209" t="s">
        <v>474</v>
      </c>
      <c r="E12" s="210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2"/>
    </row>
    <row r="13" spans="1:21" ht="20.25" x14ac:dyDescent="0.2">
      <c r="A13" s="206">
        <v>7</v>
      </c>
      <c r="B13" s="207">
        <v>29819</v>
      </c>
      <c r="C13" s="208" t="s">
        <v>171</v>
      </c>
      <c r="D13" s="209" t="s">
        <v>475</v>
      </c>
      <c r="E13" s="210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2"/>
    </row>
    <row r="14" spans="1:21" ht="20.25" x14ac:dyDescent="0.2">
      <c r="A14" s="206">
        <v>8</v>
      </c>
      <c r="B14" s="207">
        <v>29820</v>
      </c>
      <c r="C14" s="208" t="s">
        <v>108</v>
      </c>
      <c r="D14" s="209" t="s">
        <v>476</v>
      </c>
      <c r="E14" s="210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2"/>
    </row>
    <row r="15" spans="1:21" ht="20.25" x14ac:dyDescent="0.2">
      <c r="A15" s="206">
        <v>9</v>
      </c>
      <c r="B15" s="207">
        <v>29821</v>
      </c>
      <c r="C15" s="208" t="s">
        <v>477</v>
      </c>
      <c r="D15" s="213" t="s">
        <v>478</v>
      </c>
      <c r="E15" s="210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2"/>
    </row>
    <row r="16" spans="1:21" ht="20.25" x14ac:dyDescent="0.2">
      <c r="A16" s="206">
        <v>10</v>
      </c>
      <c r="B16" s="207">
        <v>29825</v>
      </c>
      <c r="C16" s="208" t="s">
        <v>479</v>
      </c>
      <c r="D16" s="213" t="s">
        <v>480</v>
      </c>
      <c r="E16" s="210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2"/>
    </row>
    <row r="17" spans="1:21" ht="20.25" x14ac:dyDescent="0.2">
      <c r="A17" s="206">
        <v>11</v>
      </c>
      <c r="B17" s="207">
        <v>29826</v>
      </c>
      <c r="C17" s="208" t="s">
        <v>368</v>
      </c>
      <c r="D17" s="213" t="s">
        <v>481</v>
      </c>
      <c r="E17" s="210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2"/>
    </row>
    <row r="18" spans="1:21" ht="20.25" x14ac:dyDescent="0.2">
      <c r="A18" s="206">
        <v>12</v>
      </c>
      <c r="B18" s="207">
        <v>29842</v>
      </c>
      <c r="C18" s="208" t="s">
        <v>482</v>
      </c>
      <c r="D18" s="213" t="s">
        <v>483</v>
      </c>
      <c r="E18" s="210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2"/>
    </row>
    <row r="19" spans="1:21" ht="20.25" x14ac:dyDescent="0.2">
      <c r="A19" s="206">
        <v>13</v>
      </c>
      <c r="B19" s="207">
        <v>29843</v>
      </c>
      <c r="C19" s="208" t="s">
        <v>484</v>
      </c>
      <c r="D19" s="213" t="s">
        <v>485</v>
      </c>
      <c r="E19" s="210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2"/>
    </row>
    <row r="20" spans="1:21" ht="20.25" x14ac:dyDescent="0.2">
      <c r="A20" s="206">
        <v>14</v>
      </c>
      <c r="B20" s="207">
        <v>29850</v>
      </c>
      <c r="C20" s="208" t="s">
        <v>486</v>
      </c>
      <c r="D20" s="213" t="s">
        <v>487</v>
      </c>
      <c r="E20" s="210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2"/>
    </row>
    <row r="21" spans="1:21" ht="20.25" x14ac:dyDescent="0.2">
      <c r="A21" s="206">
        <v>15</v>
      </c>
      <c r="B21" s="207">
        <v>29894</v>
      </c>
      <c r="C21" s="208" t="s">
        <v>488</v>
      </c>
      <c r="D21" s="213" t="s">
        <v>489</v>
      </c>
      <c r="E21" s="210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2"/>
    </row>
    <row r="22" spans="1:21" ht="20.25" x14ac:dyDescent="0.2">
      <c r="A22" s="206">
        <v>16</v>
      </c>
      <c r="B22" s="207">
        <v>29920</v>
      </c>
      <c r="C22" s="208" t="s">
        <v>490</v>
      </c>
      <c r="D22" s="213" t="s">
        <v>491</v>
      </c>
      <c r="E22" s="210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2"/>
    </row>
    <row r="23" spans="1:21" ht="20.25" x14ac:dyDescent="0.2">
      <c r="A23" s="206">
        <v>17</v>
      </c>
      <c r="B23" s="207">
        <v>29921</v>
      </c>
      <c r="C23" s="208" t="s">
        <v>492</v>
      </c>
      <c r="D23" s="213" t="s">
        <v>493</v>
      </c>
      <c r="E23" s="210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2"/>
    </row>
    <row r="24" spans="1:21" ht="20.25" x14ac:dyDescent="0.2">
      <c r="A24" s="206">
        <v>18</v>
      </c>
      <c r="B24" s="207">
        <v>29923</v>
      </c>
      <c r="C24" s="208" t="s">
        <v>494</v>
      </c>
      <c r="D24" s="213" t="s">
        <v>495</v>
      </c>
      <c r="E24" s="210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2"/>
    </row>
    <row r="25" spans="1:21" ht="21" thickBot="1" x14ac:dyDescent="0.35">
      <c r="A25" s="214"/>
      <c r="B25" s="215"/>
      <c r="C25" s="216"/>
      <c r="D25" s="217"/>
      <c r="E25" s="218"/>
      <c r="F25" s="219"/>
      <c r="G25" s="219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1"/>
    </row>
    <row r="26" spans="1:21" ht="20.25" x14ac:dyDescent="0.3">
      <c r="A26" s="222"/>
      <c r="B26" s="222"/>
      <c r="C26" s="223"/>
      <c r="D26" s="224"/>
      <c r="E26" s="222"/>
      <c r="F26" s="225"/>
      <c r="G26" s="225"/>
      <c r="H26" s="226"/>
      <c r="I26" s="226"/>
      <c r="J26" s="226"/>
      <c r="K26" s="226"/>
      <c r="L26" s="226"/>
      <c r="M26" s="226"/>
      <c r="N26" s="226"/>
    </row>
    <row r="27" spans="1:21" ht="20.25" x14ac:dyDescent="0.3">
      <c r="A27" s="222"/>
      <c r="B27" s="227" t="s">
        <v>520</v>
      </c>
      <c r="C27" s="227"/>
      <c r="D27" s="227"/>
      <c r="E27" s="222"/>
      <c r="F27" s="225"/>
      <c r="G27" s="225"/>
      <c r="H27" s="226"/>
      <c r="I27" s="226"/>
      <c r="J27" s="226"/>
      <c r="K27" s="226"/>
      <c r="L27" s="226"/>
      <c r="M27" s="226"/>
      <c r="N27" s="226"/>
    </row>
    <row r="28" spans="1:21" ht="20.25" x14ac:dyDescent="0.3">
      <c r="A28" s="222"/>
      <c r="B28" s="227" t="s">
        <v>521</v>
      </c>
      <c r="C28" s="227"/>
      <c r="D28" s="227"/>
      <c r="E28" s="222"/>
      <c r="F28" s="225"/>
      <c r="G28" s="225"/>
      <c r="H28" s="226"/>
      <c r="I28" s="226"/>
      <c r="J28" s="226"/>
      <c r="K28" s="226"/>
      <c r="L28" s="226"/>
      <c r="M28" s="226"/>
      <c r="N28" s="226"/>
    </row>
    <row r="29" spans="1:21" ht="20.25" x14ac:dyDescent="0.3">
      <c r="A29" s="222"/>
      <c r="B29" s="222"/>
      <c r="C29" s="223"/>
      <c r="D29" s="224"/>
      <c r="E29" s="222"/>
      <c r="F29" s="225"/>
      <c r="G29" s="225"/>
      <c r="H29" s="226"/>
      <c r="I29" s="226"/>
      <c r="J29" s="226"/>
      <c r="K29" s="226"/>
      <c r="L29" s="226"/>
      <c r="M29" s="226"/>
      <c r="N29" s="226"/>
    </row>
    <row r="30" spans="1:21" ht="20.25" x14ac:dyDescent="0.3">
      <c r="A30" s="222"/>
      <c r="B30" s="222"/>
      <c r="C30" s="223"/>
      <c r="D30" s="224"/>
      <c r="E30" s="222"/>
      <c r="F30" s="225"/>
      <c r="G30" s="225"/>
      <c r="H30" s="226"/>
      <c r="I30" s="226"/>
      <c r="J30" s="226"/>
      <c r="K30" s="226"/>
      <c r="L30" s="226"/>
      <c r="M30" s="226"/>
      <c r="N30" s="226"/>
    </row>
    <row r="31" spans="1:21" ht="20.25" x14ac:dyDescent="0.3">
      <c r="A31" s="222"/>
      <c r="B31" s="222"/>
      <c r="C31" s="223"/>
      <c r="D31" s="224"/>
      <c r="E31" s="222"/>
      <c r="F31" s="225"/>
      <c r="G31" s="225"/>
      <c r="H31" s="226"/>
      <c r="I31" s="226"/>
      <c r="J31" s="226"/>
      <c r="K31" s="226"/>
      <c r="L31" s="226"/>
      <c r="M31" s="226"/>
      <c r="N31" s="226"/>
    </row>
    <row r="32" spans="1:21" ht="20.25" x14ac:dyDescent="0.3">
      <c r="A32" s="222"/>
      <c r="B32" s="222"/>
      <c r="C32" s="223"/>
      <c r="D32" s="224"/>
      <c r="E32" s="222"/>
      <c r="F32" s="225"/>
      <c r="G32" s="225"/>
      <c r="H32" s="226"/>
      <c r="I32" s="226"/>
      <c r="J32" s="226"/>
      <c r="K32" s="226"/>
      <c r="L32" s="226"/>
      <c r="M32" s="226"/>
      <c r="N32" s="226"/>
    </row>
    <row r="33" spans="1:23" ht="20.25" x14ac:dyDescent="0.3">
      <c r="A33" s="222"/>
      <c r="B33" s="222"/>
      <c r="C33" s="223"/>
      <c r="D33" s="224"/>
      <c r="E33" s="222"/>
      <c r="F33" s="225"/>
      <c r="G33" s="225"/>
      <c r="H33" s="226"/>
      <c r="I33" s="226"/>
      <c r="J33" s="226"/>
      <c r="K33" s="226"/>
      <c r="L33" s="226"/>
      <c r="M33" s="226"/>
      <c r="N33" s="226"/>
    </row>
    <row r="34" spans="1:23" ht="20.25" x14ac:dyDescent="0.3">
      <c r="A34" s="222"/>
      <c r="B34" s="222"/>
      <c r="C34" s="223"/>
      <c r="D34" s="224"/>
      <c r="E34" s="222"/>
      <c r="F34" s="225"/>
      <c r="G34" s="225"/>
      <c r="H34" s="226"/>
      <c r="I34" s="226"/>
      <c r="J34" s="226"/>
      <c r="K34" s="226"/>
      <c r="L34" s="226"/>
      <c r="M34" s="226"/>
      <c r="N34" s="226"/>
    </row>
    <row r="35" spans="1:23" ht="20.25" x14ac:dyDescent="0.3">
      <c r="A35" s="222"/>
      <c r="B35" s="222"/>
      <c r="C35" s="223"/>
      <c r="D35" s="224"/>
      <c r="E35" s="222"/>
      <c r="F35" s="225"/>
      <c r="G35" s="225"/>
      <c r="H35" s="226"/>
      <c r="I35" s="226"/>
      <c r="J35" s="226"/>
      <c r="K35" s="226"/>
      <c r="L35" s="226"/>
      <c r="M35" s="226"/>
      <c r="N35" s="226"/>
    </row>
    <row r="36" spans="1:23" ht="20.25" x14ac:dyDescent="0.3">
      <c r="A36" s="222"/>
      <c r="B36" s="222"/>
      <c r="C36" s="223"/>
      <c r="D36" s="224"/>
      <c r="E36" s="222"/>
      <c r="F36" s="225"/>
      <c r="G36" s="225"/>
      <c r="H36" s="226"/>
      <c r="I36" s="226"/>
      <c r="J36" s="226"/>
      <c r="K36" s="226"/>
      <c r="L36" s="226"/>
      <c r="M36" s="226"/>
      <c r="N36" s="226"/>
    </row>
    <row r="37" spans="1:23" ht="14.25" customHeight="1" x14ac:dyDescent="0.3">
      <c r="A37" s="222"/>
      <c r="B37" s="222"/>
      <c r="C37" s="223"/>
      <c r="D37" s="224"/>
      <c r="E37" s="222"/>
      <c r="F37" s="225"/>
      <c r="G37" s="225"/>
      <c r="H37" s="226"/>
      <c r="I37" s="226"/>
      <c r="J37" s="226"/>
      <c r="K37" s="226"/>
      <c r="L37" s="226"/>
      <c r="M37" s="226"/>
      <c r="N37" s="226"/>
    </row>
    <row r="38" spans="1:23" ht="14.25" customHeight="1" x14ac:dyDescent="0.3">
      <c r="A38" s="222"/>
      <c r="B38" s="222"/>
      <c r="C38" s="223"/>
      <c r="D38" s="224"/>
      <c r="E38" s="222"/>
      <c r="F38" s="225"/>
      <c r="G38" s="225"/>
      <c r="H38" s="226"/>
      <c r="I38" s="226"/>
      <c r="J38" s="226"/>
      <c r="K38" s="226"/>
      <c r="L38" s="226"/>
      <c r="M38" s="226"/>
      <c r="N38" s="226"/>
    </row>
    <row r="39" spans="1:23" ht="14.25" customHeight="1" x14ac:dyDescent="0.3">
      <c r="A39" s="222"/>
      <c r="B39" s="222"/>
      <c r="C39" s="223"/>
      <c r="D39" s="224"/>
      <c r="E39" s="222"/>
      <c r="F39" s="225"/>
      <c r="G39" s="225"/>
      <c r="H39" s="226"/>
      <c r="I39" s="226"/>
      <c r="J39" s="226"/>
      <c r="K39" s="226"/>
      <c r="L39" s="226"/>
      <c r="M39" s="226"/>
      <c r="N39" s="226"/>
    </row>
    <row r="40" spans="1:23" ht="14.25" customHeight="1" x14ac:dyDescent="0.3">
      <c r="A40" s="222"/>
      <c r="B40" s="222"/>
      <c r="C40" s="223"/>
      <c r="D40" s="224"/>
      <c r="E40" s="222"/>
      <c r="F40" s="225"/>
      <c r="G40" s="225"/>
      <c r="H40" s="226"/>
      <c r="I40" s="226"/>
      <c r="J40" s="226"/>
      <c r="K40" s="226"/>
      <c r="L40" s="226"/>
      <c r="M40" s="226"/>
      <c r="N40" s="226"/>
    </row>
    <row r="41" spans="1:23" ht="14.25" customHeight="1" x14ac:dyDescent="0.3">
      <c r="A41" s="585"/>
      <c r="B41" s="585"/>
      <c r="C41" s="223"/>
      <c r="D41" s="224"/>
      <c r="E41" s="585"/>
      <c r="F41" s="225"/>
      <c r="G41" s="225"/>
      <c r="H41" s="226"/>
      <c r="I41" s="226"/>
      <c r="J41" s="226"/>
      <c r="K41" s="226"/>
      <c r="L41" s="226"/>
      <c r="M41" s="226"/>
      <c r="N41" s="226"/>
    </row>
    <row r="42" spans="1:23" ht="26.25" customHeight="1" x14ac:dyDescent="0.35">
      <c r="A42" s="782" t="s">
        <v>808</v>
      </c>
      <c r="B42" s="783"/>
      <c r="C42" s="783"/>
      <c r="D42" s="783"/>
      <c r="E42" s="783"/>
      <c r="F42" s="783"/>
      <c r="G42" s="783"/>
      <c r="H42" s="783"/>
      <c r="I42" s="783"/>
      <c r="J42" s="783"/>
      <c r="K42" s="783"/>
      <c r="L42" s="783"/>
      <c r="M42" s="783"/>
      <c r="N42" s="783"/>
      <c r="O42" s="783"/>
      <c r="P42" s="783"/>
      <c r="Q42" s="783"/>
      <c r="R42" s="783"/>
      <c r="S42" s="783"/>
      <c r="T42" s="783"/>
      <c r="U42" s="783"/>
    </row>
    <row r="43" spans="1:23" ht="23.25" x14ac:dyDescent="0.35">
      <c r="A43" s="782" t="s">
        <v>811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783"/>
      <c r="O43" s="783"/>
      <c r="P43" s="783"/>
      <c r="Q43" s="783"/>
      <c r="R43" s="783"/>
      <c r="S43" s="783"/>
      <c r="T43" s="783"/>
      <c r="U43" s="783"/>
    </row>
    <row r="44" spans="1:23" ht="23.25" x14ac:dyDescent="0.35">
      <c r="A44" s="783" t="s">
        <v>496</v>
      </c>
      <c r="B44" s="783"/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  <c r="U44" s="783"/>
    </row>
    <row r="45" spans="1:23" ht="21" thickBot="1" x14ac:dyDescent="0.35">
      <c r="A45" s="815" t="s">
        <v>1258</v>
      </c>
      <c r="B45" s="816"/>
      <c r="C45" s="816"/>
      <c r="D45" s="816"/>
      <c r="E45" s="816"/>
      <c r="F45" s="816"/>
      <c r="G45" s="816"/>
      <c r="H45" s="816"/>
      <c r="I45" s="816"/>
      <c r="J45" s="816"/>
      <c r="K45" s="816"/>
      <c r="L45" s="816"/>
      <c r="M45" s="816"/>
      <c r="N45" s="816"/>
      <c r="O45" s="816"/>
      <c r="P45" s="816"/>
      <c r="Q45" s="816"/>
      <c r="R45" s="816"/>
      <c r="S45" s="816"/>
      <c r="T45" s="816"/>
      <c r="U45" s="816"/>
    </row>
    <row r="46" spans="1:23" ht="41.25" thickBot="1" x14ac:dyDescent="0.35">
      <c r="A46" s="242" t="s">
        <v>462</v>
      </c>
      <c r="B46" s="194" t="s">
        <v>1</v>
      </c>
      <c r="C46" s="773" t="s">
        <v>463</v>
      </c>
      <c r="D46" s="773"/>
      <c r="E46" s="248"/>
      <c r="F46" s="248"/>
      <c r="G46" s="249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</row>
    <row r="47" spans="1:23" ht="18.75" customHeight="1" x14ac:dyDescent="0.2">
      <c r="A47" s="243">
        <v>1</v>
      </c>
      <c r="B47" s="206">
        <v>29827</v>
      </c>
      <c r="C47" s="244" t="s">
        <v>497</v>
      </c>
      <c r="D47" s="244" t="s">
        <v>498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814"/>
      <c r="W47" s="814"/>
    </row>
    <row r="48" spans="1:23" ht="20.25" customHeight="1" x14ac:dyDescent="0.2">
      <c r="A48" s="243">
        <v>2</v>
      </c>
      <c r="B48" s="206">
        <v>29828</v>
      </c>
      <c r="C48" s="244" t="s">
        <v>66</v>
      </c>
      <c r="D48" s="244" t="s">
        <v>499</v>
      </c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</row>
    <row r="49" spans="1:22" ht="20.25" customHeight="1" x14ac:dyDescent="0.2">
      <c r="A49" s="243">
        <v>3</v>
      </c>
      <c r="B49" s="206">
        <v>29829</v>
      </c>
      <c r="C49" s="244" t="s">
        <v>500</v>
      </c>
      <c r="D49" s="244" t="s">
        <v>501</v>
      </c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33"/>
    </row>
    <row r="50" spans="1:22" ht="20.25" customHeight="1" x14ac:dyDescent="0.2">
      <c r="A50" s="403">
        <v>4</v>
      </c>
      <c r="B50" s="206">
        <v>29830</v>
      </c>
      <c r="C50" s="244" t="s">
        <v>142</v>
      </c>
      <c r="D50" s="244" t="s">
        <v>502</v>
      </c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</row>
    <row r="51" spans="1:22" ht="20.25" customHeight="1" x14ac:dyDescent="0.2">
      <c r="A51" s="403">
        <v>5</v>
      </c>
      <c r="B51" s="206">
        <v>29831</v>
      </c>
      <c r="C51" s="244" t="s">
        <v>503</v>
      </c>
      <c r="D51" s="244" t="s">
        <v>504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</row>
    <row r="52" spans="1:22" ht="20.25" customHeight="1" x14ac:dyDescent="0.2">
      <c r="A52" s="403">
        <v>6</v>
      </c>
      <c r="B52" s="206">
        <v>29832</v>
      </c>
      <c r="C52" s="244" t="s">
        <v>505</v>
      </c>
      <c r="D52" s="244" t="s">
        <v>506</v>
      </c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</row>
    <row r="53" spans="1:22" ht="20.25" customHeight="1" x14ac:dyDescent="0.2">
      <c r="A53" s="403">
        <v>7</v>
      </c>
      <c r="B53" s="206">
        <v>29833</v>
      </c>
      <c r="C53" s="244" t="s">
        <v>507</v>
      </c>
      <c r="D53" s="244" t="s">
        <v>508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</row>
    <row r="54" spans="1:22" ht="20.25" customHeight="1" x14ac:dyDescent="0.2">
      <c r="A54" s="403">
        <v>8</v>
      </c>
      <c r="B54" s="206">
        <v>29834</v>
      </c>
      <c r="C54" s="244" t="s">
        <v>347</v>
      </c>
      <c r="D54" s="244" t="s">
        <v>508</v>
      </c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</row>
    <row r="55" spans="1:22" ht="20.25" customHeight="1" x14ac:dyDescent="0.2">
      <c r="A55" s="403">
        <v>9</v>
      </c>
      <c r="B55" s="206">
        <v>29835</v>
      </c>
      <c r="C55" s="244" t="s">
        <v>509</v>
      </c>
      <c r="D55" s="244" t="s">
        <v>510</v>
      </c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</row>
    <row r="56" spans="1:22" ht="20.25" customHeight="1" x14ac:dyDescent="0.2">
      <c r="A56" s="403">
        <v>10</v>
      </c>
      <c r="B56" s="206">
        <v>29836</v>
      </c>
      <c r="C56" s="244" t="s">
        <v>511</v>
      </c>
      <c r="D56" s="244" t="s">
        <v>1157</v>
      </c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</row>
    <row r="57" spans="1:22" ht="20.25" customHeight="1" x14ac:dyDescent="0.2">
      <c r="A57" s="403">
        <v>11</v>
      </c>
      <c r="B57" s="206">
        <v>29837</v>
      </c>
      <c r="C57" s="244" t="s">
        <v>512</v>
      </c>
      <c r="D57" s="244" t="s">
        <v>1158</v>
      </c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</row>
    <row r="58" spans="1:22" ht="20.25" customHeight="1" x14ac:dyDescent="0.2">
      <c r="A58" s="403">
        <v>12</v>
      </c>
      <c r="B58" s="206">
        <v>29838</v>
      </c>
      <c r="C58" s="244" t="s">
        <v>513</v>
      </c>
      <c r="D58" s="244" t="s">
        <v>514</v>
      </c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</row>
    <row r="59" spans="1:22" ht="20.25" customHeight="1" x14ac:dyDescent="0.2">
      <c r="A59" s="403">
        <v>13</v>
      </c>
      <c r="B59" s="206">
        <v>29839</v>
      </c>
      <c r="C59" s="244" t="s">
        <v>515</v>
      </c>
      <c r="D59" s="247" t="s">
        <v>1159</v>
      </c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</row>
    <row r="60" spans="1:22" ht="20.25" customHeight="1" x14ac:dyDescent="0.2">
      <c r="A60" s="403">
        <v>14</v>
      </c>
      <c r="B60" s="206">
        <v>29840</v>
      </c>
      <c r="C60" s="244" t="s">
        <v>332</v>
      </c>
      <c r="D60" s="247" t="s">
        <v>190</v>
      </c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</row>
    <row r="61" spans="1:22" ht="20.25" customHeight="1" x14ac:dyDescent="0.2">
      <c r="A61" s="403">
        <v>15</v>
      </c>
      <c r="B61" s="206">
        <v>29841</v>
      </c>
      <c r="C61" s="244" t="s">
        <v>516</v>
      </c>
      <c r="D61" s="247" t="s">
        <v>517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</row>
    <row r="62" spans="1:22" ht="20.25" customHeight="1" x14ac:dyDescent="0.3">
      <c r="A62" s="403">
        <v>16</v>
      </c>
      <c r="B62" s="206">
        <v>29846</v>
      </c>
      <c r="C62" s="234" t="s">
        <v>518</v>
      </c>
      <c r="D62" s="234" t="s">
        <v>519</v>
      </c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</row>
    <row r="63" spans="1:22" ht="20.25" customHeight="1" thickBot="1" x14ac:dyDescent="0.35">
      <c r="A63" s="214">
        <v>17</v>
      </c>
      <c r="B63" s="262">
        <v>29940</v>
      </c>
      <c r="C63" s="80" t="s">
        <v>115</v>
      </c>
      <c r="D63" s="80" t="s">
        <v>799</v>
      </c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</row>
    <row r="64" spans="1:22" ht="18.75" x14ac:dyDescent="0.3">
      <c r="A64" s="227" t="s">
        <v>520</v>
      </c>
      <c r="B64" s="227"/>
      <c r="C64" s="227"/>
      <c r="D64" s="236"/>
    </row>
    <row r="65" spans="1:4" ht="18.75" x14ac:dyDescent="0.3">
      <c r="A65" s="227" t="s">
        <v>521</v>
      </c>
      <c r="B65" s="227"/>
      <c r="C65" s="227"/>
      <c r="D65" s="236"/>
    </row>
    <row r="85" spans="1:21" ht="23.25" x14ac:dyDescent="0.35">
      <c r="A85" s="782" t="s">
        <v>809</v>
      </c>
      <c r="B85" s="783"/>
      <c r="C85" s="783"/>
      <c r="D85" s="783"/>
      <c r="E85" s="783"/>
      <c r="F85" s="783"/>
      <c r="G85" s="783"/>
      <c r="H85" s="783"/>
      <c r="I85" s="783"/>
      <c r="J85" s="783"/>
      <c r="K85" s="783"/>
      <c r="L85" s="783"/>
      <c r="M85" s="783"/>
      <c r="N85" s="783"/>
      <c r="O85" s="783"/>
      <c r="P85" s="783"/>
      <c r="Q85" s="783"/>
      <c r="R85" s="783"/>
      <c r="S85" s="783"/>
      <c r="T85" s="783"/>
      <c r="U85" s="783"/>
    </row>
    <row r="86" spans="1:21" ht="23.25" x14ac:dyDescent="0.35">
      <c r="A86" s="782" t="s">
        <v>811</v>
      </c>
      <c r="B86" s="783"/>
      <c r="C86" s="783"/>
      <c r="D86" s="783"/>
      <c r="E86" s="783"/>
      <c r="F86" s="783"/>
      <c r="G86" s="783"/>
      <c r="H86" s="783"/>
      <c r="I86" s="783"/>
      <c r="J86" s="783"/>
      <c r="K86" s="783"/>
      <c r="L86" s="783"/>
      <c r="M86" s="783"/>
      <c r="N86" s="783"/>
      <c r="O86" s="783"/>
      <c r="P86" s="783"/>
      <c r="Q86" s="783"/>
      <c r="R86" s="783"/>
      <c r="S86" s="783"/>
      <c r="T86" s="783"/>
      <c r="U86" s="783"/>
    </row>
    <row r="87" spans="1:21" ht="24" thickBot="1" x14ac:dyDescent="0.4">
      <c r="A87" s="812" t="s">
        <v>1259</v>
      </c>
      <c r="B87" s="813"/>
      <c r="C87" s="813"/>
      <c r="D87" s="813"/>
      <c r="E87" s="813"/>
      <c r="F87" s="813"/>
      <c r="G87" s="813"/>
      <c r="H87" s="813"/>
      <c r="I87" s="813"/>
      <c r="J87" s="813"/>
      <c r="K87" s="813"/>
      <c r="L87" s="813"/>
      <c r="M87" s="813"/>
      <c r="N87" s="813"/>
      <c r="O87" s="813"/>
      <c r="P87" s="813"/>
      <c r="Q87" s="813"/>
      <c r="R87" s="813"/>
      <c r="S87" s="813"/>
      <c r="T87" s="813"/>
      <c r="U87" s="813"/>
    </row>
    <row r="88" spans="1:21" ht="26.25" customHeight="1" thickBot="1" x14ac:dyDescent="0.35">
      <c r="A88" s="194" t="s">
        <v>462</v>
      </c>
      <c r="B88" s="255" t="s">
        <v>1</v>
      </c>
      <c r="C88" s="811" t="s">
        <v>463</v>
      </c>
      <c r="D88" s="811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</row>
    <row r="89" spans="1:21" ht="22.5" customHeight="1" x14ac:dyDescent="0.3">
      <c r="A89" s="547">
        <v>1</v>
      </c>
      <c r="B89" s="562">
        <v>29640</v>
      </c>
      <c r="C89" s="563" t="s">
        <v>64</v>
      </c>
      <c r="D89" s="564" t="s">
        <v>65</v>
      </c>
      <c r="E89" s="565"/>
      <c r="F89" s="565"/>
      <c r="G89" s="565"/>
      <c r="H89" s="565"/>
      <c r="I89" s="565"/>
      <c r="J89" s="565"/>
      <c r="K89" s="565"/>
      <c r="L89" s="565"/>
      <c r="M89" s="565"/>
      <c r="N89" s="565"/>
      <c r="O89" s="565"/>
      <c r="P89" s="565"/>
      <c r="Q89" s="565"/>
      <c r="R89" s="565"/>
      <c r="S89" s="565"/>
      <c r="T89" s="565"/>
      <c r="U89" s="565"/>
    </row>
    <row r="90" spans="1:21" ht="22.5" customHeight="1" x14ac:dyDescent="0.3">
      <c r="A90" s="283">
        <v>2</v>
      </c>
      <c r="B90" s="559">
        <v>29824</v>
      </c>
      <c r="C90" s="560" t="s">
        <v>55</v>
      </c>
      <c r="D90" s="561" t="s">
        <v>562</v>
      </c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</row>
    <row r="91" spans="1:21" ht="18.75" customHeight="1" x14ac:dyDescent="0.3">
      <c r="A91" s="206">
        <v>3</v>
      </c>
      <c r="B91" s="206">
        <v>29844</v>
      </c>
      <c r="C91" s="259" t="s">
        <v>683</v>
      </c>
      <c r="D91" s="257" t="s">
        <v>684</v>
      </c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</row>
    <row r="92" spans="1:21" ht="18.75" customHeight="1" x14ac:dyDescent="0.3">
      <c r="A92" s="758">
        <v>4</v>
      </c>
      <c r="B92" s="206">
        <v>29845</v>
      </c>
      <c r="C92" s="259" t="s">
        <v>522</v>
      </c>
      <c r="D92" s="71" t="s">
        <v>1296</v>
      </c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</row>
    <row r="93" spans="1:21" ht="18.75" customHeight="1" x14ac:dyDescent="0.3">
      <c r="A93" s="206">
        <v>5</v>
      </c>
      <c r="B93" s="206">
        <v>29849</v>
      </c>
      <c r="C93" s="259" t="s">
        <v>103</v>
      </c>
      <c r="D93" s="257" t="s">
        <v>523</v>
      </c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</row>
    <row r="94" spans="1:21" ht="18.75" customHeight="1" x14ac:dyDescent="0.3">
      <c r="A94" s="758">
        <v>6</v>
      </c>
      <c r="B94" s="206">
        <v>29851</v>
      </c>
      <c r="C94" s="234" t="s">
        <v>524</v>
      </c>
      <c r="D94" s="235" t="s">
        <v>525</v>
      </c>
      <c r="E94" s="253"/>
      <c r="F94" s="253"/>
      <c r="G94" s="253"/>
      <c r="H94" s="253"/>
      <c r="I94" s="253"/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</row>
    <row r="95" spans="1:21" ht="18.75" customHeight="1" x14ac:dyDescent="0.3">
      <c r="A95" s="206">
        <v>7</v>
      </c>
      <c r="B95" s="206">
        <v>29854</v>
      </c>
      <c r="C95" s="234" t="s">
        <v>528</v>
      </c>
      <c r="D95" s="257" t="s">
        <v>529</v>
      </c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</row>
    <row r="96" spans="1:21" ht="18.75" customHeight="1" x14ac:dyDescent="0.3">
      <c r="A96" s="758">
        <v>8</v>
      </c>
      <c r="B96" s="206">
        <v>29855</v>
      </c>
      <c r="C96" s="230" t="s">
        <v>561</v>
      </c>
      <c r="D96" s="231" t="s">
        <v>685</v>
      </c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</row>
    <row r="97" spans="1:21" ht="18.75" customHeight="1" x14ac:dyDescent="0.3">
      <c r="A97" s="206">
        <v>9</v>
      </c>
      <c r="B97" s="206">
        <v>29857</v>
      </c>
      <c r="C97" s="234" t="s">
        <v>120</v>
      </c>
      <c r="D97" s="257" t="s">
        <v>530</v>
      </c>
      <c r="E97" s="253"/>
      <c r="F97" s="253"/>
      <c r="G97" s="253"/>
      <c r="H97" s="253"/>
      <c r="I97" s="253"/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</row>
    <row r="98" spans="1:21" ht="18.75" customHeight="1" x14ac:dyDescent="0.3">
      <c r="A98" s="758">
        <v>10</v>
      </c>
      <c r="B98" s="206">
        <v>29858</v>
      </c>
      <c r="C98" s="234" t="s">
        <v>531</v>
      </c>
      <c r="D98" s="257" t="s">
        <v>532</v>
      </c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</row>
    <row r="99" spans="1:21" ht="18.75" customHeight="1" x14ac:dyDescent="0.3">
      <c r="A99" s="206">
        <v>11</v>
      </c>
      <c r="B99" s="206">
        <v>29859</v>
      </c>
      <c r="C99" s="234" t="s">
        <v>533</v>
      </c>
      <c r="D99" s="257" t="s">
        <v>534</v>
      </c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</row>
    <row r="100" spans="1:21" ht="18.75" customHeight="1" x14ac:dyDescent="0.3">
      <c r="A100" s="758">
        <v>12</v>
      </c>
      <c r="B100" s="206">
        <v>29860</v>
      </c>
      <c r="C100" s="234" t="s">
        <v>48</v>
      </c>
      <c r="D100" s="257" t="s">
        <v>335</v>
      </c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</row>
    <row r="101" spans="1:21" ht="18.75" customHeight="1" x14ac:dyDescent="0.3">
      <c r="A101" s="206">
        <v>13</v>
      </c>
      <c r="B101" s="206">
        <v>29863</v>
      </c>
      <c r="C101" s="234" t="s">
        <v>538</v>
      </c>
      <c r="D101" s="257" t="s">
        <v>539</v>
      </c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</row>
    <row r="102" spans="1:21" ht="18.75" customHeight="1" x14ac:dyDescent="0.3">
      <c r="A102" s="758">
        <v>14</v>
      </c>
      <c r="B102" s="206">
        <v>29864</v>
      </c>
      <c r="C102" s="259" t="s">
        <v>540</v>
      </c>
      <c r="D102" s="257" t="s">
        <v>541</v>
      </c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</row>
    <row r="103" spans="1:21" ht="18.75" customHeight="1" x14ac:dyDescent="0.3">
      <c r="A103" s="206">
        <v>15</v>
      </c>
      <c r="B103" s="206">
        <v>29865</v>
      </c>
      <c r="C103" s="259" t="s">
        <v>108</v>
      </c>
      <c r="D103" s="257" t="s">
        <v>100</v>
      </c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</row>
    <row r="104" spans="1:21" ht="18.75" customHeight="1" x14ac:dyDescent="0.3">
      <c r="A104" s="758">
        <v>16</v>
      </c>
      <c r="B104" s="206">
        <v>29867</v>
      </c>
      <c r="C104" s="259" t="s">
        <v>544</v>
      </c>
      <c r="D104" s="257" t="s">
        <v>545</v>
      </c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</row>
    <row r="105" spans="1:21" ht="18.75" customHeight="1" x14ac:dyDescent="0.3">
      <c r="A105" s="206">
        <v>17</v>
      </c>
      <c r="B105" s="206">
        <v>29870</v>
      </c>
      <c r="C105" s="259" t="s">
        <v>103</v>
      </c>
      <c r="D105" s="257" t="s">
        <v>548</v>
      </c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</row>
    <row r="106" spans="1:21" ht="18.75" customHeight="1" x14ac:dyDescent="0.3">
      <c r="A106" s="758">
        <v>18</v>
      </c>
      <c r="B106" s="206">
        <v>29873</v>
      </c>
      <c r="C106" s="259" t="s">
        <v>549</v>
      </c>
      <c r="D106" s="257" t="s">
        <v>550</v>
      </c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</row>
    <row r="107" spans="1:21" ht="18.75" customHeight="1" x14ac:dyDescent="0.3">
      <c r="A107" s="206">
        <v>19</v>
      </c>
      <c r="B107" s="206">
        <v>29878</v>
      </c>
      <c r="C107" s="259" t="s">
        <v>555</v>
      </c>
      <c r="D107" s="257" t="s">
        <v>556</v>
      </c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3"/>
      <c r="Q107" s="253"/>
      <c r="R107" s="253"/>
      <c r="S107" s="253"/>
      <c r="T107" s="253"/>
      <c r="U107" s="253"/>
    </row>
    <row r="108" spans="1:21" ht="18.75" customHeight="1" x14ac:dyDescent="0.3">
      <c r="A108" s="758">
        <v>20</v>
      </c>
      <c r="B108" s="254">
        <v>29879</v>
      </c>
      <c r="C108" s="260" t="s">
        <v>557</v>
      </c>
      <c r="D108" s="258" t="s">
        <v>558</v>
      </c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</row>
    <row r="109" spans="1:21" ht="18.75" customHeight="1" x14ac:dyDescent="0.3">
      <c r="A109" s="206">
        <v>21</v>
      </c>
      <c r="B109" s="206">
        <v>29881</v>
      </c>
      <c r="C109" s="259" t="s">
        <v>563</v>
      </c>
      <c r="D109" s="71" t="s">
        <v>1207</v>
      </c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</row>
    <row r="110" spans="1:21" ht="18.75" customHeight="1" x14ac:dyDescent="0.3">
      <c r="A110" s="758">
        <v>22</v>
      </c>
      <c r="B110" s="206">
        <v>29884</v>
      </c>
      <c r="C110" s="234" t="s">
        <v>175</v>
      </c>
      <c r="D110" s="235" t="s">
        <v>568</v>
      </c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3"/>
      <c r="T110" s="253"/>
      <c r="U110" s="253"/>
    </row>
    <row r="111" spans="1:21" ht="18.75" customHeight="1" x14ac:dyDescent="0.3">
      <c r="A111" s="206">
        <v>23</v>
      </c>
      <c r="B111" s="206">
        <v>29885</v>
      </c>
      <c r="C111" s="234" t="s">
        <v>553</v>
      </c>
      <c r="D111" s="235" t="s">
        <v>569</v>
      </c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</row>
    <row r="112" spans="1:21" ht="18.75" customHeight="1" x14ac:dyDescent="0.3">
      <c r="A112" s="758">
        <v>24</v>
      </c>
      <c r="B112" s="206">
        <v>29886</v>
      </c>
      <c r="C112" s="234" t="s">
        <v>531</v>
      </c>
      <c r="D112" s="235" t="s">
        <v>570</v>
      </c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</row>
    <row r="113" spans="1:21" ht="18.75" customHeight="1" x14ac:dyDescent="0.3">
      <c r="A113" s="206">
        <v>25</v>
      </c>
      <c r="B113" s="206">
        <v>29887</v>
      </c>
      <c r="C113" s="234" t="s">
        <v>571</v>
      </c>
      <c r="D113" s="235" t="s">
        <v>572</v>
      </c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</row>
    <row r="114" spans="1:21" ht="18.75" customHeight="1" x14ac:dyDescent="0.3">
      <c r="A114" s="758">
        <v>26</v>
      </c>
      <c r="B114" s="206">
        <v>29902</v>
      </c>
      <c r="C114" s="259" t="s">
        <v>108</v>
      </c>
      <c r="D114" s="257" t="s">
        <v>590</v>
      </c>
      <c r="E114" s="343"/>
      <c r="F114" s="343"/>
      <c r="G114" s="343"/>
      <c r="H114" s="343"/>
      <c r="I114" s="343"/>
      <c r="J114" s="343"/>
      <c r="K114" s="343"/>
      <c r="L114" s="343"/>
      <c r="M114" s="343"/>
      <c r="N114" s="343"/>
      <c r="O114" s="343"/>
      <c r="P114" s="343"/>
      <c r="Q114" s="343"/>
      <c r="R114" s="343"/>
      <c r="S114" s="343"/>
      <c r="T114" s="343"/>
      <c r="U114" s="343"/>
    </row>
    <row r="115" spans="1:21" ht="18.75" customHeight="1" x14ac:dyDescent="0.3">
      <c r="A115" s="206">
        <v>27</v>
      </c>
      <c r="B115" s="206">
        <v>29906</v>
      </c>
      <c r="C115" s="259" t="s">
        <v>593</v>
      </c>
      <c r="D115" s="257" t="s">
        <v>594</v>
      </c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</row>
    <row r="116" spans="1:21" ht="18.75" customHeight="1" x14ac:dyDescent="0.3">
      <c r="A116" s="758">
        <v>28</v>
      </c>
      <c r="B116" s="283">
        <v>29964</v>
      </c>
      <c r="C116" s="89" t="s">
        <v>990</v>
      </c>
      <c r="D116" s="344" t="s">
        <v>991</v>
      </c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</row>
    <row r="117" spans="1:21" ht="18.75" customHeight="1" thickBot="1" x14ac:dyDescent="0.35">
      <c r="A117" s="214">
        <v>29</v>
      </c>
      <c r="B117" s="214">
        <v>29976</v>
      </c>
      <c r="C117" s="94" t="s">
        <v>338</v>
      </c>
      <c r="D117" s="581" t="s">
        <v>1202</v>
      </c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</row>
    <row r="118" spans="1:21" ht="18.75" customHeight="1" x14ac:dyDescent="0.3">
      <c r="A118" s="460"/>
      <c r="B118" s="460"/>
      <c r="C118" s="89"/>
      <c r="D118" s="89"/>
      <c r="E118" s="465"/>
      <c r="F118" s="465"/>
      <c r="G118" s="465"/>
      <c r="H118" s="465"/>
      <c r="I118" s="465"/>
      <c r="J118" s="465"/>
      <c r="K118" s="465"/>
      <c r="L118" s="465"/>
      <c r="M118" s="465"/>
      <c r="N118" s="465"/>
      <c r="O118" s="465"/>
      <c r="P118" s="465"/>
      <c r="Q118" s="465"/>
      <c r="R118" s="465"/>
      <c r="S118" s="465"/>
      <c r="T118" s="465"/>
      <c r="U118" s="465"/>
    </row>
    <row r="119" spans="1:21" ht="18.75" x14ac:dyDescent="0.3">
      <c r="A119" s="227" t="s">
        <v>520</v>
      </c>
      <c r="B119" s="227"/>
      <c r="C119" s="227"/>
      <c r="D119" s="237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</row>
    <row r="120" spans="1:21" ht="18.75" x14ac:dyDescent="0.3">
      <c r="A120" s="227" t="s">
        <v>521</v>
      </c>
      <c r="B120" s="227"/>
      <c r="C120" s="227"/>
      <c r="D120" s="237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</row>
    <row r="121" spans="1:21" ht="18.75" x14ac:dyDescent="0.3">
      <c r="A121" s="227"/>
      <c r="B121" s="227"/>
      <c r="C121" s="227"/>
      <c r="D121" s="237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</row>
    <row r="122" spans="1:21" ht="18.75" x14ac:dyDescent="0.3">
      <c r="A122" s="227"/>
      <c r="B122" s="227"/>
      <c r="C122" s="227"/>
      <c r="D122" s="237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</row>
    <row r="123" spans="1:21" ht="18.75" x14ac:dyDescent="0.3">
      <c r="A123" s="227"/>
      <c r="B123" s="227"/>
      <c r="C123" s="227"/>
      <c r="D123" s="237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</row>
    <row r="124" spans="1:21" ht="18.75" x14ac:dyDescent="0.3">
      <c r="A124" s="227"/>
      <c r="B124" s="227"/>
      <c r="C124" s="227"/>
      <c r="D124" s="237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</row>
    <row r="125" spans="1:21" ht="18.75" x14ac:dyDescent="0.3">
      <c r="A125" s="227"/>
      <c r="B125" s="227"/>
      <c r="C125" s="227"/>
      <c r="D125" s="237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</row>
    <row r="126" spans="1:21" ht="23.25" x14ac:dyDescent="0.35">
      <c r="A126" s="782" t="s">
        <v>810</v>
      </c>
      <c r="B126" s="782"/>
      <c r="C126" s="782"/>
      <c r="D126" s="782"/>
      <c r="E126" s="782"/>
      <c r="F126" s="782"/>
      <c r="G126" s="782"/>
      <c r="H126" s="782"/>
      <c r="I126" s="782"/>
      <c r="J126" s="782"/>
      <c r="K126" s="782"/>
      <c r="L126" s="782"/>
      <c r="M126" s="782"/>
      <c r="N126" s="782"/>
      <c r="O126" s="782"/>
      <c r="P126" s="782"/>
      <c r="Q126" s="782"/>
      <c r="R126" s="782"/>
      <c r="S126" s="782"/>
      <c r="T126" s="782"/>
      <c r="U126" s="782"/>
    </row>
    <row r="127" spans="1:21" ht="23.25" x14ac:dyDescent="0.35">
      <c r="A127" s="782" t="s">
        <v>811</v>
      </c>
      <c r="B127" s="782"/>
      <c r="C127" s="782"/>
      <c r="D127" s="782"/>
      <c r="E127" s="782"/>
      <c r="F127" s="782"/>
      <c r="G127" s="782"/>
      <c r="H127" s="782"/>
      <c r="I127" s="782"/>
      <c r="J127" s="782"/>
      <c r="K127" s="782"/>
      <c r="L127" s="782"/>
      <c r="M127" s="782"/>
      <c r="N127" s="782"/>
      <c r="O127" s="782"/>
      <c r="P127" s="782"/>
      <c r="Q127" s="782"/>
      <c r="R127" s="782"/>
      <c r="S127" s="782"/>
      <c r="T127" s="782"/>
      <c r="U127" s="782"/>
    </row>
    <row r="128" spans="1:21" ht="26.25" customHeight="1" thickBot="1" x14ac:dyDescent="0.4">
      <c r="A128" s="812" t="s">
        <v>1260</v>
      </c>
      <c r="B128" s="812"/>
      <c r="C128" s="812"/>
      <c r="D128" s="812"/>
      <c r="E128" s="812"/>
      <c r="F128" s="812"/>
      <c r="G128" s="812"/>
      <c r="H128" s="812"/>
      <c r="I128" s="812"/>
      <c r="J128" s="812"/>
      <c r="K128" s="812"/>
      <c r="L128" s="812"/>
      <c r="M128" s="812"/>
      <c r="N128" s="812"/>
      <c r="O128" s="812"/>
      <c r="P128" s="812"/>
      <c r="Q128" s="812"/>
      <c r="R128" s="812"/>
      <c r="S128" s="812"/>
      <c r="T128" s="812"/>
      <c r="U128" s="812"/>
    </row>
    <row r="129" spans="1:25" ht="33" customHeight="1" thickBot="1" x14ac:dyDescent="0.35">
      <c r="A129" s="194" t="s">
        <v>462</v>
      </c>
      <c r="B129" s="255" t="s">
        <v>1</v>
      </c>
      <c r="C129" s="784" t="s">
        <v>463</v>
      </c>
      <c r="D129" s="785"/>
      <c r="E129" s="295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7"/>
    </row>
    <row r="130" spans="1:25" ht="23.25" customHeight="1" x14ac:dyDescent="0.3">
      <c r="A130" s="749">
        <v>1</v>
      </c>
      <c r="B130" s="395">
        <v>29664</v>
      </c>
      <c r="C130" s="400" t="s">
        <v>93</v>
      </c>
      <c r="D130" s="397" t="s">
        <v>94</v>
      </c>
      <c r="E130" s="750"/>
      <c r="F130" s="751"/>
      <c r="G130" s="751"/>
      <c r="H130" s="751"/>
      <c r="I130" s="751"/>
      <c r="J130" s="751"/>
      <c r="K130" s="751"/>
      <c r="L130" s="751"/>
      <c r="M130" s="751"/>
      <c r="N130" s="751"/>
      <c r="O130" s="751"/>
      <c r="P130" s="751"/>
      <c r="Q130" s="751"/>
      <c r="R130" s="751"/>
      <c r="S130" s="751"/>
      <c r="T130" s="751"/>
      <c r="U130" s="752"/>
    </row>
    <row r="131" spans="1:25" ht="18.75" customHeight="1" x14ac:dyDescent="0.3">
      <c r="A131" s="206">
        <v>2</v>
      </c>
      <c r="B131" s="246">
        <v>29674</v>
      </c>
      <c r="C131" s="290" t="s">
        <v>730</v>
      </c>
      <c r="D131" s="291" t="s">
        <v>731</v>
      </c>
      <c r="E131" s="296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97"/>
    </row>
    <row r="132" spans="1:25" ht="18.75" customHeight="1" x14ac:dyDescent="0.3">
      <c r="A132" s="206">
        <v>3</v>
      </c>
      <c r="B132" s="33">
        <v>29684</v>
      </c>
      <c r="C132" s="45" t="s">
        <v>213</v>
      </c>
      <c r="D132" s="39" t="s">
        <v>214</v>
      </c>
      <c r="E132" s="296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97"/>
    </row>
    <row r="133" spans="1:25" ht="18.75" customHeight="1" x14ac:dyDescent="0.3">
      <c r="A133" s="206">
        <v>4</v>
      </c>
      <c r="B133" s="33">
        <v>29689</v>
      </c>
      <c r="C133" s="45" t="s">
        <v>221</v>
      </c>
      <c r="D133" s="39" t="s">
        <v>222</v>
      </c>
      <c r="E133" s="296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97"/>
      <c r="W133" s="487"/>
      <c r="X133" s="24"/>
      <c r="Y133" s="25"/>
    </row>
    <row r="134" spans="1:25" ht="18.75" customHeight="1" x14ac:dyDescent="0.3">
      <c r="A134" s="206">
        <v>5</v>
      </c>
      <c r="B134" s="206">
        <v>29848</v>
      </c>
      <c r="C134" s="259" t="s">
        <v>40</v>
      </c>
      <c r="D134" s="71" t="s">
        <v>1297</v>
      </c>
      <c r="E134" s="296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97"/>
    </row>
    <row r="135" spans="1:25" ht="18.75" customHeight="1" x14ac:dyDescent="0.3">
      <c r="A135" s="206">
        <v>6</v>
      </c>
      <c r="B135" s="254">
        <v>29852</v>
      </c>
      <c r="C135" s="260" t="s">
        <v>30</v>
      </c>
      <c r="D135" s="463" t="s">
        <v>526</v>
      </c>
      <c r="E135" s="29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99"/>
    </row>
    <row r="136" spans="1:25" ht="18.75" customHeight="1" x14ac:dyDescent="0.3">
      <c r="A136" s="206">
        <v>7</v>
      </c>
      <c r="B136" s="206">
        <v>29853</v>
      </c>
      <c r="C136" s="259" t="s">
        <v>349</v>
      </c>
      <c r="D136" s="71" t="s">
        <v>527</v>
      </c>
      <c r="E136" s="29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99"/>
    </row>
    <row r="137" spans="1:25" ht="18.75" customHeight="1" x14ac:dyDescent="0.3">
      <c r="A137" s="206">
        <v>8</v>
      </c>
      <c r="B137" s="206">
        <v>29862</v>
      </c>
      <c r="C137" s="259" t="s">
        <v>384</v>
      </c>
      <c r="D137" s="71" t="s">
        <v>537</v>
      </c>
      <c r="E137" s="29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99"/>
    </row>
    <row r="138" spans="1:25" ht="18.75" customHeight="1" x14ac:dyDescent="0.3">
      <c r="A138" s="206">
        <v>9</v>
      </c>
      <c r="B138" s="206">
        <v>29876</v>
      </c>
      <c r="C138" s="259" t="s">
        <v>553</v>
      </c>
      <c r="D138" s="71" t="s">
        <v>554</v>
      </c>
      <c r="E138" s="29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99"/>
    </row>
    <row r="139" spans="1:25" ht="18.75" customHeight="1" x14ac:dyDescent="0.3">
      <c r="A139" s="206">
        <v>10</v>
      </c>
      <c r="B139" s="206">
        <v>29882</v>
      </c>
      <c r="C139" s="259" t="s">
        <v>564</v>
      </c>
      <c r="D139" s="71" t="s">
        <v>565</v>
      </c>
      <c r="E139" s="29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99"/>
    </row>
    <row r="140" spans="1:25" ht="18.75" customHeight="1" x14ac:dyDescent="0.3">
      <c r="A140" s="206">
        <v>11</v>
      </c>
      <c r="B140" s="206">
        <v>29883</v>
      </c>
      <c r="C140" s="259" t="s">
        <v>566</v>
      </c>
      <c r="D140" s="71" t="s">
        <v>567</v>
      </c>
      <c r="E140" s="29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99"/>
    </row>
    <row r="141" spans="1:25" ht="18.75" customHeight="1" x14ac:dyDescent="0.3">
      <c r="A141" s="206">
        <v>12</v>
      </c>
      <c r="B141" s="206">
        <v>29888</v>
      </c>
      <c r="C141" s="259" t="s">
        <v>573</v>
      </c>
      <c r="D141" s="71" t="s">
        <v>574</v>
      </c>
      <c r="E141" s="29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99"/>
    </row>
    <row r="142" spans="1:25" ht="18.75" customHeight="1" x14ac:dyDescent="0.3">
      <c r="A142" s="206">
        <v>13</v>
      </c>
      <c r="B142" s="206">
        <v>29890</v>
      </c>
      <c r="C142" s="259" t="s">
        <v>577</v>
      </c>
      <c r="D142" s="257" t="s">
        <v>578</v>
      </c>
      <c r="E142" s="29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99"/>
    </row>
    <row r="143" spans="1:25" ht="18.75" customHeight="1" x14ac:dyDescent="0.3">
      <c r="A143" s="206">
        <v>14</v>
      </c>
      <c r="B143" s="206">
        <v>29892</v>
      </c>
      <c r="C143" s="259" t="s">
        <v>579</v>
      </c>
      <c r="D143" s="71" t="s">
        <v>1206</v>
      </c>
      <c r="E143" s="29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99"/>
    </row>
    <row r="144" spans="1:25" ht="18.75" customHeight="1" x14ac:dyDescent="0.3">
      <c r="A144" s="206">
        <v>15</v>
      </c>
      <c r="B144" s="206">
        <v>29893</v>
      </c>
      <c r="C144" s="259" t="s">
        <v>142</v>
      </c>
      <c r="D144" s="257" t="s">
        <v>580</v>
      </c>
      <c r="E144" s="29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99"/>
    </row>
    <row r="145" spans="1:21" ht="18.75" customHeight="1" x14ac:dyDescent="0.3">
      <c r="A145" s="206">
        <v>16</v>
      </c>
      <c r="B145" s="206">
        <v>29895</v>
      </c>
      <c r="C145" s="259" t="s">
        <v>581</v>
      </c>
      <c r="D145" s="257" t="s">
        <v>582</v>
      </c>
      <c r="E145" s="29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99"/>
    </row>
    <row r="146" spans="1:21" ht="18.75" customHeight="1" x14ac:dyDescent="0.3">
      <c r="A146" s="206">
        <v>17</v>
      </c>
      <c r="B146" s="206">
        <v>29896</v>
      </c>
      <c r="C146" s="259" t="s">
        <v>583</v>
      </c>
      <c r="D146" s="257" t="s">
        <v>584</v>
      </c>
      <c r="E146" s="29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99"/>
    </row>
    <row r="147" spans="1:21" ht="18.75" customHeight="1" x14ac:dyDescent="0.3">
      <c r="A147" s="206">
        <v>18</v>
      </c>
      <c r="B147" s="254">
        <v>29897</v>
      </c>
      <c r="C147" s="260" t="s">
        <v>360</v>
      </c>
      <c r="D147" s="258" t="s">
        <v>585</v>
      </c>
      <c r="E147" s="29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99"/>
    </row>
    <row r="148" spans="1:21" ht="18.75" customHeight="1" x14ac:dyDescent="0.3">
      <c r="A148" s="206">
        <v>19</v>
      </c>
      <c r="B148" s="206">
        <v>29901</v>
      </c>
      <c r="C148" s="259" t="s">
        <v>588</v>
      </c>
      <c r="D148" s="71" t="s">
        <v>589</v>
      </c>
      <c r="E148" s="29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99"/>
    </row>
    <row r="149" spans="1:21" ht="18.75" customHeight="1" x14ac:dyDescent="0.3">
      <c r="A149" s="206">
        <v>20</v>
      </c>
      <c r="B149" s="206">
        <v>29903</v>
      </c>
      <c r="C149" s="259" t="s">
        <v>591</v>
      </c>
      <c r="D149" s="257" t="s">
        <v>592</v>
      </c>
      <c r="E149" s="29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99"/>
    </row>
    <row r="150" spans="1:21" ht="18.75" customHeight="1" x14ac:dyDescent="0.3">
      <c r="A150" s="206">
        <v>21</v>
      </c>
      <c r="B150" s="206">
        <v>29914</v>
      </c>
      <c r="C150" s="259" t="s">
        <v>280</v>
      </c>
      <c r="D150" s="257" t="s">
        <v>715</v>
      </c>
      <c r="E150" s="29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99"/>
    </row>
    <row r="151" spans="1:21" ht="18.75" customHeight="1" x14ac:dyDescent="0.3">
      <c r="A151" s="206">
        <v>22</v>
      </c>
      <c r="B151" s="254">
        <v>29917</v>
      </c>
      <c r="C151" s="294" t="s">
        <v>793</v>
      </c>
      <c r="D151" s="258" t="s">
        <v>595</v>
      </c>
      <c r="E151" s="29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99"/>
    </row>
    <row r="152" spans="1:21" ht="18.75" customHeight="1" x14ac:dyDescent="0.3">
      <c r="A152" s="206">
        <v>23</v>
      </c>
      <c r="B152" s="206">
        <v>29919</v>
      </c>
      <c r="C152" s="259" t="s">
        <v>597</v>
      </c>
      <c r="D152" s="257" t="s">
        <v>598</v>
      </c>
      <c r="E152" s="29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99"/>
    </row>
    <row r="153" spans="1:21" ht="18.75" customHeight="1" x14ac:dyDescent="0.3">
      <c r="A153" s="206">
        <v>24</v>
      </c>
      <c r="B153" s="206">
        <v>29973</v>
      </c>
      <c r="C153" s="208" t="s">
        <v>931</v>
      </c>
      <c r="D153" s="209" t="s">
        <v>989</v>
      </c>
      <c r="E153" s="29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99"/>
    </row>
    <row r="154" spans="1:21" ht="18.75" customHeight="1" x14ac:dyDescent="0.3">
      <c r="A154" s="206">
        <v>25</v>
      </c>
      <c r="B154" s="199">
        <v>29974</v>
      </c>
      <c r="C154" s="201" t="s">
        <v>1113</v>
      </c>
      <c r="D154" s="209" t="s">
        <v>1114</v>
      </c>
      <c r="E154" s="29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99"/>
    </row>
    <row r="155" spans="1:21" ht="18.75" customHeight="1" thickBot="1" x14ac:dyDescent="0.35">
      <c r="A155" s="214">
        <v>26</v>
      </c>
      <c r="B155" s="214">
        <v>29975</v>
      </c>
      <c r="C155" s="216" t="s">
        <v>1160</v>
      </c>
      <c r="D155" s="300" t="s">
        <v>944</v>
      </c>
      <c r="E155" s="753"/>
      <c r="F155" s="754"/>
      <c r="G155" s="754"/>
      <c r="H155" s="754"/>
      <c r="I155" s="754"/>
      <c r="J155" s="754"/>
      <c r="K155" s="754"/>
      <c r="L155" s="754"/>
      <c r="M155" s="754"/>
      <c r="N155" s="754"/>
      <c r="O155" s="754"/>
      <c r="P155" s="754"/>
      <c r="Q155" s="754"/>
      <c r="R155" s="754"/>
      <c r="S155" s="754"/>
      <c r="T155" s="754"/>
      <c r="U155" s="755"/>
    </row>
    <row r="156" spans="1:21" ht="18.75" customHeight="1" x14ac:dyDescent="0.3">
      <c r="A156" s="227" t="s">
        <v>520</v>
      </c>
      <c r="B156" s="227"/>
      <c r="C156" s="227"/>
      <c r="D156" s="236"/>
    </row>
    <row r="157" spans="1:21" ht="18.75" customHeight="1" x14ac:dyDescent="0.3">
      <c r="A157" s="227" t="s">
        <v>521</v>
      </c>
      <c r="B157" s="227"/>
      <c r="C157" s="227"/>
      <c r="D157" s="236"/>
    </row>
    <row r="158" spans="1:21" ht="18.75" customHeight="1" x14ac:dyDescent="0.3">
      <c r="A158" s="227"/>
      <c r="B158" s="227"/>
      <c r="C158" s="227"/>
      <c r="D158" s="236"/>
    </row>
    <row r="159" spans="1:21" ht="18.75" customHeight="1" x14ac:dyDescent="0.3">
      <c r="A159" s="227"/>
      <c r="B159" s="227"/>
      <c r="C159" s="227"/>
      <c r="D159" s="236"/>
    </row>
    <row r="160" spans="1:21" ht="18.75" customHeight="1" x14ac:dyDescent="0.3">
      <c r="A160" s="227"/>
      <c r="B160" s="227"/>
      <c r="C160" s="227"/>
      <c r="D160" s="236"/>
    </row>
    <row r="161" spans="1:4" ht="18.75" customHeight="1" x14ac:dyDescent="0.3">
      <c r="A161" s="227"/>
      <c r="B161" s="227"/>
      <c r="C161" s="227"/>
      <c r="D161" s="236"/>
    </row>
    <row r="162" spans="1:4" ht="18.75" customHeight="1" x14ac:dyDescent="0.3">
      <c r="A162" s="227"/>
      <c r="B162" s="227"/>
      <c r="C162" s="227"/>
      <c r="D162" s="236"/>
    </row>
    <row r="163" spans="1:4" ht="18.75" customHeight="1" x14ac:dyDescent="0.3">
      <c r="A163" s="227"/>
      <c r="B163" s="227"/>
      <c r="C163" s="227"/>
      <c r="D163" s="236"/>
    </row>
    <row r="164" spans="1:4" ht="18" x14ac:dyDescent="0.25">
      <c r="D164" s="236"/>
    </row>
    <row r="168" spans="1:4" ht="18.75" x14ac:dyDescent="0.2">
      <c r="B168" s="566">
        <v>29671</v>
      </c>
      <c r="C168" s="567" t="s">
        <v>197</v>
      </c>
      <c r="D168" s="568" t="s">
        <v>198</v>
      </c>
    </row>
    <row r="170" spans="1:4" ht="21.75" x14ac:dyDescent="0.2">
      <c r="B170" s="571"/>
      <c r="C170" s="569"/>
      <c r="D170" s="570"/>
    </row>
    <row r="171" spans="1:4" ht="21.75" x14ac:dyDescent="0.2">
      <c r="B171" s="566">
        <v>29692</v>
      </c>
      <c r="C171" s="569" t="s">
        <v>227</v>
      </c>
      <c r="D171" s="570" t="s">
        <v>228</v>
      </c>
    </row>
    <row r="176" spans="1:4" ht="15" thickBot="1" x14ac:dyDescent="0.25"/>
    <row r="177" spans="1:22" ht="21" thickBot="1" x14ac:dyDescent="0.25">
      <c r="A177" s="28" t="s">
        <v>0</v>
      </c>
      <c r="B177" s="28" t="s">
        <v>1</v>
      </c>
      <c r="C177" s="801" t="s">
        <v>2</v>
      </c>
      <c r="D177" s="802"/>
      <c r="E177" s="803" t="s">
        <v>804</v>
      </c>
      <c r="F177" s="804"/>
      <c r="G177" s="804"/>
      <c r="H177" s="804"/>
      <c r="I177" s="804"/>
      <c r="J177" s="804"/>
      <c r="K177" s="804"/>
      <c r="L177" s="804"/>
      <c r="M177" s="804"/>
      <c r="N177" s="805"/>
      <c r="O177" s="806" t="s">
        <v>805</v>
      </c>
      <c r="P177" s="804"/>
      <c r="Q177" s="804"/>
      <c r="R177" s="804"/>
      <c r="S177" s="804"/>
      <c r="T177" s="804"/>
      <c r="U177" s="804"/>
      <c r="V177" s="807"/>
    </row>
    <row r="178" spans="1:22" ht="20.25" x14ac:dyDescent="0.2">
      <c r="A178" s="172">
        <v>1</v>
      </c>
      <c r="B178" s="173">
        <v>29447</v>
      </c>
      <c r="C178" s="44" t="s">
        <v>738</v>
      </c>
      <c r="D178" s="38" t="s">
        <v>739</v>
      </c>
      <c r="E178" s="808" t="s">
        <v>725</v>
      </c>
      <c r="F178" s="809"/>
      <c r="G178" s="809"/>
      <c r="H178" s="809"/>
      <c r="I178" s="809"/>
      <c r="J178" s="809"/>
      <c r="K178" s="809"/>
      <c r="L178" s="809"/>
      <c r="M178" s="809"/>
      <c r="N178" s="809"/>
      <c r="O178" s="809"/>
      <c r="P178" s="809"/>
      <c r="Q178" s="809"/>
      <c r="R178" s="809"/>
      <c r="S178" s="809"/>
      <c r="T178" s="809"/>
      <c r="U178" s="809"/>
      <c r="V178" s="810"/>
    </row>
    <row r="179" spans="1:22" ht="21" thickBot="1" x14ac:dyDescent="0.25">
      <c r="A179" s="174">
        <v>2</v>
      </c>
      <c r="B179" s="85">
        <v>29482</v>
      </c>
      <c r="C179" s="44" t="s">
        <v>740</v>
      </c>
      <c r="D179" s="38" t="s">
        <v>741</v>
      </c>
      <c r="E179" s="795" t="s">
        <v>725</v>
      </c>
      <c r="F179" s="796"/>
      <c r="G179" s="796"/>
      <c r="H179" s="796"/>
      <c r="I179" s="796"/>
      <c r="J179" s="796"/>
      <c r="K179" s="796"/>
      <c r="L179" s="796"/>
      <c r="M179" s="796"/>
      <c r="N179" s="796"/>
      <c r="O179" s="796"/>
      <c r="P179" s="796"/>
      <c r="Q179" s="796"/>
      <c r="R179" s="796"/>
      <c r="S179" s="796"/>
      <c r="T179" s="796"/>
      <c r="U179" s="796"/>
      <c r="V179" s="797"/>
    </row>
    <row r="180" spans="1:22" ht="21.75" x14ac:dyDescent="0.2">
      <c r="A180" s="172">
        <v>3</v>
      </c>
      <c r="B180" s="68">
        <v>29492</v>
      </c>
      <c r="C180" s="45" t="s">
        <v>742</v>
      </c>
      <c r="D180" s="39" t="s">
        <v>743</v>
      </c>
      <c r="E180" s="795" t="s">
        <v>725</v>
      </c>
      <c r="F180" s="796"/>
      <c r="G180" s="796"/>
      <c r="H180" s="796"/>
      <c r="I180" s="796"/>
      <c r="J180" s="796"/>
      <c r="K180" s="796"/>
      <c r="L180" s="796"/>
      <c r="M180" s="796"/>
      <c r="N180" s="796"/>
      <c r="O180" s="796"/>
      <c r="P180" s="796"/>
      <c r="Q180" s="796"/>
      <c r="R180" s="796"/>
      <c r="S180" s="796"/>
      <c r="T180" s="796"/>
      <c r="U180" s="796"/>
      <c r="V180" s="797"/>
    </row>
    <row r="181" spans="1:22" ht="22.5" thickBot="1" x14ac:dyDescent="0.25">
      <c r="A181" s="174">
        <v>4</v>
      </c>
      <c r="B181" s="33">
        <v>29567</v>
      </c>
      <c r="C181" s="45" t="s">
        <v>746</v>
      </c>
      <c r="D181" s="39" t="s">
        <v>747</v>
      </c>
      <c r="E181" s="795" t="s">
        <v>725</v>
      </c>
      <c r="F181" s="796"/>
      <c r="G181" s="796"/>
      <c r="H181" s="796"/>
      <c r="I181" s="796"/>
      <c r="J181" s="796"/>
      <c r="K181" s="796"/>
      <c r="L181" s="796"/>
      <c r="M181" s="796"/>
      <c r="N181" s="796"/>
      <c r="O181" s="796"/>
      <c r="P181" s="796"/>
      <c r="Q181" s="796"/>
      <c r="R181" s="796"/>
      <c r="S181" s="796"/>
      <c r="T181" s="796"/>
      <c r="U181" s="796"/>
      <c r="V181" s="797"/>
    </row>
    <row r="182" spans="1:22" ht="21.75" x14ac:dyDescent="0.2">
      <c r="A182" s="172">
        <v>5</v>
      </c>
      <c r="B182" s="33">
        <v>29792</v>
      </c>
      <c r="C182" s="45" t="s">
        <v>748</v>
      </c>
      <c r="D182" s="39" t="s">
        <v>749</v>
      </c>
      <c r="E182" s="795" t="s">
        <v>725</v>
      </c>
      <c r="F182" s="796"/>
      <c r="G182" s="796"/>
      <c r="H182" s="796"/>
      <c r="I182" s="796"/>
      <c r="J182" s="796"/>
      <c r="K182" s="796"/>
      <c r="L182" s="796"/>
      <c r="M182" s="796"/>
      <c r="N182" s="796"/>
      <c r="O182" s="796"/>
      <c r="P182" s="796"/>
      <c r="Q182" s="796"/>
      <c r="R182" s="796"/>
      <c r="S182" s="796"/>
      <c r="T182" s="796"/>
      <c r="U182" s="796"/>
      <c r="V182" s="797"/>
    </row>
    <row r="183" spans="1:22" ht="21" thickBot="1" x14ac:dyDescent="0.25">
      <c r="A183" s="174">
        <v>6</v>
      </c>
      <c r="B183" s="173">
        <v>29447</v>
      </c>
      <c r="C183" s="44" t="s">
        <v>738</v>
      </c>
      <c r="D183" s="38" t="s">
        <v>739</v>
      </c>
      <c r="E183" s="798" t="s">
        <v>725</v>
      </c>
      <c r="F183" s="799"/>
      <c r="G183" s="799"/>
      <c r="H183" s="799"/>
      <c r="I183" s="799"/>
      <c r="J183" s="799"/>
      <c r="K183" s="799"/>
      <c r="L183" s="799"/>
      <c r="M183" s="799"/>
      <c r="N183" s="799"/>
      <c r="O183" s="799"/>
      <c r="P183" s="799"/>
      <c r="Q183" s="799"/>
      <c r="R183" s="799"/>
      <c r="S183" s="799"/>
      <c r="T183" s="799"/>
      <c r="U183" s="799"/>
      <c r="V183" s="800"/>
    </row>
    <row r="184" spans="1:22" ht="20.25" x14ac:dyDescent="0.2">
      <c r="A184" s="172">
        <v>7</v>
      </c>
      <c r="B184" s="85">
        <v>29482</v>
      </c>
      <c r="C184" s="44" t="s">
        <v>740</v>
      </c>
      <c r="D184" s="38" t="s">
        <v>741</v>
      </c>
      <c r="E184" s="795" t="s">
        <v>725</v>
      </c>
      <c r="F184" s="796"/>
      <c r="G184" s="796"/>
      <c r="H184" s="796"/>
      <c r="I184" s="796"/>
      <c r="J184" s="796"/>
      <c r="K184" s="796"/>
      <c r="L184" s="796"/>
      <c r="M184" s="796"/>
      <c r="N184" s="796"/>
      <c r="O184" s="796"/>
      <c r="P184" s="796"/>
      <c r="Q184" s="796"/>
      <c r="R184" s="796"/>
      <c r="S184" s="796"/>
      <c r="T184" s="796"/>
      <c r="U184" s="796"/>
      <c r="V184" s="797"/>
    </row>
    <row r="185" spans="1:22" ht="22.5" thickBot="1" x14ac:dyDescent="0.25">
      <c r="A185" s="174">
        <v>8</v>
      </c>
      <c r="B185" s="68">
        <v>29492</v>
      </c>
      <c r="C185" s="45" t="s">
        <v>742</v>
      </c>
      <c r="D185" s="39" t="s">
        <v>743</v>
      </c>
      <c r="E185" s="795" t="s">
        <v>725</v>
      </c>
      <c r="F185" s="796"/>
      <c r="G185" s="796"/>
      <c r="H185" s="796"/>
      <c r="I185" s="796"/>
      <c r="J185" s="796"/>
      <c r="K185" s="796"/>
      <c r="L185" s="796"/>
      <c r="M185" s="796"/>
      <c r="N185" s="796"/>
      <c r="O185" s="796"/>
      <c r="P185" s="796"/>
      <c r="Q185" s="796"/>
      <c r="R185" s="796"/>
      <c r="S185" s="796"/>
      <c r="T185" s="796"/>
      <c r="U185" s="796"/>
      <c r="V185" s="797"/>
    </row>
    <row r="186" spans="1:22" ht="21.75" x14ac:dyDescent="0.2">
      <c r="A186" s="172">
        <v>9</v>
      </c>
      <c r="B186" s="33">
        <v>29567</v>
      </c>
      <c r="C186" s="45" t="s">
        <v>746</v>
      </c>
      <c r="D186" s="39" t="s">
        <v>747</v>
      </c>
      <c r="E186" s="795" t="s">
        <v>725</v>
      </c>
      <c r="F186" s="796"/>
      <c r="G186" s="796"/>
      <c r="H186" s="796"/>
      <c r="I186" s="796"/>
      <c r="J186" s="796"/>
      <c r="K186" s="796"/>
      <c r="L186" s="796"/>
      <c r="M186" s="796"/>
      <c r="N186" s="796"/>
      <c r="O186" s="796"/>
      <c r="P186" s="796"/>
      <c r="Q186" s="796"/>
      <c r="R186" s="796"/>
      <c r="S186" s="796"/>
      <c r="T186" s="796"/>
      <c r="U186" s="796"/>
      <c r="V186" s="797"/>
    </row>
    <row r="187" spans="1:22" ht="21.75" x14ac:dyDescent="0.2">
      <c r="A187" s="174">
        <v>10</v>
      </c>
      <c r="B187" s="33">
        <v>29792</v>
      </c>
      <c r="C187" s="45" t="s">
        <v>748</v>
      </c>
      <c r="D187" s="39" t="s">
        <v>749</v>
      </c>
      <c r="E187" s="795" t="s">
        <v>725</v>
      </c>
      <c r="F187" s="796"/>
      <c r="G187" s="796"/>
      <c r="H187" s="796"/>
      <c r="I187" s="796"/>
      <c r="J187" s="796"/>
      <c r="K187" s="796"/>
      <c r="L187" s="796"/>
      <c r="M187" s="796"/>
      <c r="N187" s="796"/>
      <c r="O187" s="796"/>
      <c r="P187" s="796"/>
      <c r="Q187" s="796"/>
      <c r="R187" s="796"/>
      <c r="S187" s="796"/>
      <c r="T187" s="796"/>
      <c r="U187" s="796"/>
      <c r="V187" s="797"/>
    </row>
    <row r="188" spans="1:22" ht="20.25" x14ac:dyDescent="0.2">
      <c r="A188" s="174">
        <v>12</v>
      </c>
      <c r="B188" s="35">
        <v>29439</v>
      </c>
      <c r="C188" s="56" t="s">
        <v>348</v>
      </c>
      <c r="D188" s="57" t="s">
        <v>737</v>
      </c>
      <c r="E188" s="798" t="s">
        <v>725</v>
      </c>
      <c r="F188" s="799"/>
      <c r="G188" s="799"/>
      <c r="H188" s="799"/>
      <c r="I188" s="799"/>
      <c r="J188" s="799"/>
      <c r="K188" s="799"/>
      <c r="L188" s="799"/>
      <c r="M188" s="799"/>
      <c r="N188" s="799"/>
      <c r="O188" s="799"/>
      <c r="P188" s="799"/>
      <c r="Q188" s="799"/>
      <c r="R188" s="799"/>
      <c r="S188" s="799"/>
      <c r="T188" s="799"/>
      <c r="U188" s="799"/>
      <c r="V188" s="800"/>
    </row>
    <row r="189" spans="1:22" ht="20.25" x14ac:dyDescent="0.2">
      <c r="A189" s="174">
        <v>14</v>
      </c>
      <c r="B189" s="33"/>
      <c r="C189" s="44"/>
      <c r="D189" s="38"/>
      <c r="E189" s="790"/>
      <c r="F189" s="791"/>
      <c r="G189" s="791"/>
      <c r="H189" s="791"/>
      <c r="I189" s="791"/>
      <c r="J189" s="791"/>
      <c r="K189" s="791"/>
      <c r="L189" s="791"/>
      <c r="M189" s="791"/>
      <c r="N189" s="792"/>
      <c r="O189" s="793"/>
      <c r="P189" s="791"/>
      <c r="Q189" s="791"/>
      <c r="R189" s="791"/>
      <c r="S189" s="791"/>
      <c r="T189" s="791"/>
      <c r="U189" s="791"/>
      <c r="V189" s="794"/>
    </row>
    <row r="190" spans="1:22" ht="20.25" x14ac:dyDescent="0.2">
      <c r="A190" s="174">
        <v>15</v>
      </c>
      <c r="B190" s="34"/>
      <c r="C190" s="44"/>
      <c r="D190" s="38"/>
      <c r="E190" s="790"/>
      <c r="F190" s="791"/>
      <c r="G190" s="791"/>
      <c r="H190" s="791"/>
      <c r="I190" s="791"/>
      <c r="J190" s="791"/>
      <c r="K190" s="791"/>
      <c r="L190" s="791"/>
      <c r="M190" s="791"/>
      <c r="N190" s="792"/>
      <c r="O190" s="793"/>
      <c r="P190" s="791"/>
      <c r="Q190" s="791"/>
      <c r="R190" s="791"/>
      <c r="S190" s="791"/>
      <c r="T190" s="791"/>
      <c r="U190" s="791"/>
      <c r="V190" s="794"/>
    </row>
  </sheetData>
  <sortState ref="B129:D162">
    <sortCondition ref="B129"/>
  </sortState>
  <mergeCells count="36">
    <mergeCell ref="V47:W47"/>
    <mergeCell ref="A42:U42"/>
    <mergeCell ref="A43:U43"/>
    <mergeCell ref="A44:U44"/>
    <mergeCell ref="A45:U45"/>
    <mergeCell ref="C46:D46"/>
    <mergeCell ref="A2:U2"/>
    <mergeCell ref="A3:U3"/>
    <mergeCell ref="A4:U4"/>
    <mergeCell ref="A85:U85"/>
    <mergeCell ref="A86:U86"/>
    <mergeCell ref="C6:D6"/>
    <mergeCell ref="C88:D88"/>
    <mergeCell ref="C129:D129"/>
    <mergeCell ref="A87:U87"/>
    <mergeCell ref="A126:U126"/>
    <mergeCell ref="A127:U127"/>
    <mergeCell ref="A128:U128"/>
    <mergeCell ref="C177:D177"/>
    <mergeCell ref="E177:N177"/>
    <mergeCell ref="O177:V177"/>
    <mergeCell ref="E178:V178"/>
    <mergeCell ref="E179:V179"/>
    <mergeCell ref="E190:N190"/>
    <mergeCell ref="O190:V190"/>
    <mergeCell ref="E180:V180"/>
    <mergeCell ref="E181:V181"/>
    <mergeCell ref="E182:V182"/>
    <mergeCell ref="E188:V188"/>
    <mergeCell ref="E187:V187"/>
    <mergeCell ref="E183:V183"/>
    <mergeCell ref="E184:V184"/>
    <mergeCell ref="E185:V185"/>
    <mergeCell ref="E186:V186"/>
    <mergeCell ref="E189:N189"/>
    <mergeCell ref="O189:V189"/>
  </mergeCells>
  <pageMargins left="0.31496062992125984" right="0.31496062992125984" top="0.15748031496062992" bottom="0.15748031496062992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6"/>
  <sheetViews>
    <sheetView topLeftCell="A67" workbookViewId="0">
      <selection activeCell="H166" sqref="H166"/>
    </sheetView>
  </sheetViews>
  <sheetFormatPr defaultRowHeight="15" x14ac:dyDescent="0.2"/>
  <cols>
    <col min="1" max="1" width="5.5" style="4" customWidth="1"/>
    <col min="2" max="2" width="11.25" style="4" customWidth="1"/>
    <col min="3" max="3" width="9" style="4"/>
    <col min="4" max="4" width="12.625" style="4" customWidth="1"/>
    <col min="5" max="22" width="2.625" style="4" customWidth="1"/>
    <col min="23" max="16384" width="9" style="4"/>
  </cols>
  <sheetData>
    <row r="1" spans="1:22" ht="12.95" customHeight="1" x14ac:dyDescent="0.2">
      <c r="A1" s="817" t="s">
        <v>1261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</row>
    <row r="2" spans="1:22" ht="12.95" customHeight="1" x14ac:dyDescent="0.2">
      <c r="A2" s="817"/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</row>
    <row r="3" spans="1:22" ht="12.95" customHeight="1" x14ac:dyDescent="0.2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</row>
    <row r="4" spans="1:22" ht="12.95" customHeight="1" x14ac:dyDescent="0.2">
      <c r="A4" s="817"/>
      <c r="B4" s="817"/>
      <c r="C4" s="817"/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  <c r="U4" s="817"/>
      <c r="V4" s="817"/>
    </row>
    <row r="5" spans="1:22" ht="12.95" customHeight="1" x14ac:dyDescent="0.2">
      <c r="A5" s="817"/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  <c r="V5" s="817"/>
    </row>
    <row r="6" spans="1:22" ht="12.95" customHeight="1" x14ac:dyDescent="0.2">
      <c r="A6" s="817"/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  <c r="T6" s="817"/>
      <c r="U6" s="817"/>
      <c r="V6" s="817"/>
    </row>
    <row r="7" spans="1:22" ht="12.95" customHeight="1" x14ac:dyDescent="0.2">
      <c r="A7" s="817"/>
      <c r="B7" s="817"/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/>
      <c r="V7" s="817"/>
    </row>
    <row r="8" spans="1:22" ht="15.75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45" customHeight="1" thickBot="1" x14ac:dyDescent="0.25">
      <c r="A9" s="8" t="s">
        <v>0</v>
      </c>
      <c r="B9" s="28" t="s">
        <v>1</v>
      </c>
      <c r="C9" s="818" t="s">
        <v>2</v>
      </c>
      <c r="D9" s="80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 ht="18.95" customHeight="1" x14ac:dyDescent="0.2">
      <c r="A10" s="13">
        <v>1</v>
      </c>
      <c r="B10" s="35">
        <v>29593</v>
      </c>
      <c r="C10" s="14" t="s">
        <v>3</v>
      </c>
      <c r="D10" s="15" t="s">
        <v>4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</row>
    <row r="11" spans="1:22" ht="18.95" customHeight="1" x14ac:dyDescent="0.2">
      <c r="A11" s="98">
        <v>2</v>
      </c>
      <c r="B11" s="33">
        <v>29595</v>
      </c>
      <c r="C11" s="14" t="s">
        <v>7</v>
      </c>
      <c r="D11" s="15" t="s">
        <v>8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18.95" customHeight="1" x14ac:dyDescent="0.2">
      <c r="A12" s="98">
        <v>3</v>
      </c>
      <c r="B12" s="33">
        <v>29596</v>
      </c>
      <c r="C12" s="14" t="s">
        <v>9</v>
      </c>
      <c r="D12" s="15" t="s">
        <v>10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</row>
    <row r="13" spans="1:22" ht="18.95" customHeight="1" x14ac:dyDescent="0.2">
      <c r="A13" s="98">
        <v>4</v>
      </c>
      <c r="B13" s="33">
        <v>29597</v>
      </c>
      <c r="C13" s="14" t="s">
        <v>11</v>
      </c>
      <c r="D13" s="15" t="s">
        <v>12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</row>
    <row r="14" spans="1:22" ht="18.95" customHeight="1" x14ac:dyDescent="0.2">
      <c r="A14" s="98">
        <v>5</v>
      </c>
      <c r="B14" s="33">
        <v>29598</v>
      </c>
      <c r="C14" s="14" t="s">
        <v>13</v>
      </c>
      <c r="D14" s="15" t="s">
        <v>14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</row>
    <row r="15" spans="1:22" ht="18.95" customHeight="1" x14ac:dyDescent="0.2">
      <c r="A15" s="98">
        <v>6</v>
      </c>
      <c r="B15" s="33">
        <v>29599</v>
      </c>
      <c r="C15" s="14" t="s">
        <v>15</v>
      </c>
      <c r="D15" s="15" t="s">
        <v>16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</row>
    <row r="16" spans="1:22" ht="18.95" customHeight="1" x14ac:dyDescent="0.2">
      <c r="A16" s="98">
        <v>7</v>
      </c>
      <c r="B16" s="33">
        <v>29600</v>
      </c>
      <c r="C16" s="14" t="s">
        <v>17</v>
      </c>
      <c r="D16" s="15" t="s">
        <v>18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</row>
    <row r="17" spans="1:22" ht="18.95" customHeight="1" x14ac:dyDescent="0.2">
      <c r="A17" s="98">
        <v>8</v>
      </c>
      <c r="B17" s="33">
        <v>29601</v>
      </c>
      <c r="C17" s="14" t="s">
        <v>19</v>
      </c>
      <c r="D17" s="15" t="s">
        <v>20</v>
      </c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</row>
    <row r="18" spans="1:22" ht="19.5" thickBot="1" x14ac:dyDescent="0.25">
      <c r="A18" s="263">
        <v>9</v>
      </c>
      <c r="B18" s="36">
        <v>29941</v>
      </c>
      <c r="C18" s="265" t="s">
        <v>800</v>
      </c>
      <c r="D18" s="19" t="s">
        <v>801</v>
      </c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ht="20.25" x14ac:dyDescent="0.2">
      <c r="B19" s="110" t="s">
        <v>520</v>
      </c>
    </row>
    <row r="20" spans="1:22" ht="20.25" x14ac:dyDescent="0.2">
      <c r="B20" s="110" t="s">
        <v>704</v>
      </c>
    </row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6.5" customHeight="1" x14ac:dyDescent="0.2"/>
    <row r="49" spans="1:22" ht="12" customHeight="1" x14ac:dyDescent="0.2"/>
    <row r="50" spans="1:22" ht="12" customHeight="1" x14ac:dyDescent="0.2"/>
    <row r="51" spans="1:22" ht="12.95" customHeight="1" x14ac:dyDescent="0.2">
      <c r="A51" s="820" t="s">
        <v>1262</v>
      </c>
      <c r="B51" s="820"/>
      <c r="C51" s="820"/>
      <c r="D51" s="820"/>
      <c r="E51" s="820"/>
      <c r="F51" s="820"/>
      <c r="G51" s="820"/>
      <c r="H51" s="820"/>
      <c r="I51" s="820"/>
      <c r="J51" s="820"/>
      <c r="K51" s="820"/>
      <c r="L51" s="820"/>
      <c r="M51" s="820"/>
      <c r="N51" s="820"/>
      <c r="O51" s="820"/>
      <c r="P51" s="820"/>
      <c r="Q51" s="820"/>
      <c r="R51" s="820"/>
      <c r="S51" s="820"/>
      <c r="T51" s="820"/>
      <c r="U51" s="820"/>
      <c r="V51" s="820"/>
    </row>
    <row r="52" spans="1:22" ht="12.95" customHeight="1" x14ac:dyDescent="0.2">
      <c r="A52" s="820"/>
      <c r="B52" s="820"/>
      <c r="C52" s="820"/>
      <c r="D52" s="820"/>
      <c r="E52" s="820"/>
      <c r="F52" s="820"/>
      <c r="G52" s="820"/>
      <c r="H52" s="820"/>
      <c r="I52" s="820"/>
      <c r="J52" s="820"/>
      <c r="K52" s="820"/>
      <c r="L52" s="820"/>
      <c r="M52" s="820"/>
      <c r="N52" s="820"/>
      <c r="O52" s="820"/>
      <c r="P52" s="820"/>
      <c r="Q52" s="820"/>
      <c r="R52" s="820"/>
      <c r="S52" s="820"/>
      <c r="T52" s="820"/>
      <c r="U52" s="820"/>
      <c r="V52" s="820"/>
    </row>
    <row r="53" spans="1:22" ht="12.95" customHeight="1" x14ac:dyDescent="0.2">
      <c r="A53" s="820"/>
      <c r="B53" s="820"/>
      <c r="C53" s="820"/>
      <c r="D53" s="820"/>
      <c r="E53" s="820"/>
      <c r="F53" s="820"/>
      <c r="G53" s="820"/>
      <c r="H53" s="820"/>
      <c r="I53" s="820"/>
      <c r="J53" s="820"/>
      <c r="K53" s="820"/>
      <c r="L53" s="820"/>
      <c r="M53" s="820"/>
      <c r="N53" s="820"/>
      <c r="O53" s="820"/>
      <c r="P53" s="820"/>
      <c r="Q53" s="820"/>
      <c r="R53" s="820"/>
      <c r="S53" s="820"/>
      <c r="T53" s="820"/>
      <c r="U53" s="820"/>
      <c r="V53" s="820"/>
    </row>
    <row r="54" spans="1:22" ht="12.95" customHeight="1" x14ac:dyDescent="0.2">
      <c r="A54" s="820"/>
      <c r="B54" s="820"/>
      <c r="C54" s="820"/>
      <c r="D54" s="820"/>
      <c r="E54" s="820"/>
      <c r="F54" s="820"/>
      <c r="G54" s="820"/>
      <c r="H54" s="820"/>
      <c r="I54" s="820"/>
      <c r="J54" s="820"/>
      <c r="K54" s="820"/>
      <c r="L54" s="820"/>
      <c r="M54" s="820"/>
      <c r="N54" s="820"/>
      <c r="O54" s="820"/>
      <c r="P54" s="820"/>
      <c r="Q54" s="820"/>
      <c r="R54" s="820"/>
      <c r="S54" s="820"/>
      <c r="T54" s="820"/>
      <c r="U54" s="820"/>
      <c r="V54" s="820"/>
    </row>
    <row r="55" spans="1:22" ht="12.95" customHeight="1" x14ac:dyDescent="0.2">
      <c r="A55" s="820"/>
      <c r="B55" s="820"/>
      <c r="C55" s="820"/>
      <c r="D55" s="820"/>
      <c r="E55" s="820"/>
      <c r="F55" s="820"/>
      <c r="G55" s="820"/>
      <c r="H55" s="820"/>
      <c r="I55" s="820"/>
      <c r="J55" s="820"/>
      <c r="K55" s="820"/>
      <c r="L55" s="820"/>
      <c r="M55" s="820"/>
      <c r="N55" s="820"/>
      <c r="O55" s="820"/>
      <c r="P55" s="820"/>
      <c r="Q55" s="820"/>
      <c r="R55" s="820"/>
      <c r="S55" s="820"/>
      <c r="T55" s="820"/>
      <c r="U55" s="820"/>
      <c r="V55" s="820"/>
    </row>
    <row r="56" spans="1:22" ht="12.95" customHeight="1" x14ac:dyDescent="0.2">
      <c r="A56" s="820"/>
      <c r="B56" s="820"/>
      <c r="C56" s="820"/>
      <c r="D56" s="820"/>
      <c r="E56" s="820"/>
      <c r="F56" s="820"/>
      <c r="G56" s="820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</row>
    <row r="57" spans="1:22" ht="12.95" customHeight="1" thickBot="1" x14ac:dyDescent="0.25">
      <c r="A57" s="820"/>
      <c r="B57" s="820"/>
      <c r="C57" s="820"/>
      <c r="D57" s="820"/>
      <c r="E57" s="820"/>
      <c r="F57" s="820"/>
      <c r="G57" s="820"/>
      <c r="H57" s="820"/>
      <c r="I57" s="820"/>
      <c r="J57" s="820"/>
      <c r="K57" s="820"/>
      <c r="L57" s="820"/>
      <c r="M57" s="820"/>
      <c r="N57" s="820"/>
      <c r="O57" s="820"/>
      <c r="P57" s="820"/>
      <c r="Q57" s="820"/>
      <c r="R57" s="820"/>
      <c r="S57" s="820"/>
      <c r="T57" s="820"/>
      <c r="U57" s="820"/>
      <c r="V57" s="820"/>
    </row>
    <row r="58" spans="1:22" ht="30" customHeight="1" thickBot="1" x14ac:dyDescent="0.25">
      <c r="A58" s="28" t="s">
        <v>0</v>
      </c>
      <c r="B58" s="28" t="s">
        <v>1</v>
      </c>
      <c r="C58" s="818" t="s">
        <v>2</v>
      </c>
      <c r="D58" s="802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</row>
    <row r="59" spans="1:22" ht="20.25" customHeight="1" x14ac:dyDescent="0.2">
      <c r="A59" s="276">
        <v>1</v>
      </c>
      <c r="B59" s="33">
        <v>29594</v>
      </c>
      <c r="C59" s="14" t="s">
        <v>5</v>
      </c>
      <c r="D59" s="15" t="s">
        <v>6</v>
      </c>
      <c r="E59" s="277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9"/>
    </row>
    <row r="60" spans="1:22" ht="18.95" customHeight="1" x14ac:dyDescent="0.2">
      <c r="A60" s="30">
        <v>2</v>
      </c>
      <c r="B60" s="33">
        <v>29604</v>
      </c>
      <c r="C60" s="44" t="s">
        <v>21</v>
      </c>
      <c r="D60" s="38" t="s">
        <v>22</v>
      </c>
      <c r="E60" s="1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8"/>
    </row>
    <row r="61" spans="1:22" ht="18.95" customHeight="1" x14ac:dyDescent="0.2">
      <c r="A61" s="30">
        <v>3</v>
      </c>
      <c r="B61" s="33">
        <v>29605</v>
      </c>
      <c r="C61" s="44" t="s">
        <v>23</v>
      </c>
      <c r="D61" s="38" t="s">
        <v>24</v>
      </c>
      <c r="E61" s="16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8"/>
    </row>
    <row r="62" spans="1:22" ht="18.95" customHeight="1" x14ac:dyDescent="0.2">
      <c r="A62" s="275">
        <v>4</v>
      </c>
      <c r="B62" s="34">
        <v>29606</v>
      </c>
      <c r="C62" s="44" t="s">
        <v>25</v>
      </c>
      <c r="D62" s="38" t="s">
        <v>26</v>
      </c>
      <c r="E62" s="16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8"/>
    </row>
    <row r="63" spans="1:22" ht="18.95" customHeight="1" x14ac:dyDescent="0.2">
      <c r="A63" s="275">
        <v>5</v>
      </c>
      <c r="B63" s="33">
        <v>29607</v>
      </c>
      <c r="C63" s="44" t="s">
        <v>27</v>
      </c>
      <c r="D63" s="38" t="s">
        <v>686</v>
      </c>
      <c r="E63" s="16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8"/>
    </row>
    <row r="64" spans="1:22" ht="18.95" customHeight="1" x14ac:dyDescent="0.2">
      <c r="A64" s="275">
        <v>6</v>
      </c>
      <c r="B64" s="33">
        <v>29608</v>
      </c>
      <c r="C64" s="44" t="s">
        <v>28</v>
      </c>
      <c r="D64" s="38" t="s">
        <v>29</v>
      </c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8"/>
    </row>
    <row r="65" spans="1:22" ht="18.95" customHeight="1" x14ac:dyDescent="0.2">
      <c r="A65" s="275">
        <v>7</v>
      </c>
      <c r="B65" s="33">
        <v>29609</v>
      </c>
      <c r="C65" s="44" t="s">
        <v>30</v>
      </c>
      <c r="D65" s="38" t="s">
        <v>123</v>
      </c>
      <c r="E65" s="16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</row>
    <row r="66" spans="1:22" ht="18.95" customHeight="1" x14ac:dyDescent="0.2">
      <c r="A66" s="275">
        <v>8</v>
      </c>
      <c r="B66" s="35">
        <v>29610</v>
      </c>
      <c r="C66" s="44" t="s">
        <v>31</v>
      </c>
      <c r="D66" s="38" t="s">
        <v>687</v>
      </c>
      <c r="E66" s="16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8"/>
    </row>
    <row r="67" spans="1:22" ht="18.95" customHeight="1" x14ac:dyDescent="0.2">
      <c r="A67" s="275">
        <v>9</v>
      </c>
      <c r="B67" s="33">
        <v>29611</v>
      </c>
      <c r="C67" s="44" t="s">
        <v>32</v>
      </c>
      <c r="D67" s="38" t="s">
        <v>124</v>
      </c>
      <c r="E67" s="16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</row>
    <row r="68" spans="1:22" ht="18.95" customHeight="1" x14ac:dyDescent="0.2">
      <c r="A68" s="275">
        <v>10</v>
      </c>
      <c r="B68" s="33">
        <v>29612</v>
      </c>
      <c r="C68" s="44" t="s">
        <v>33</v>
      </c>
      <c r="D68" s="38" t="s">
        <v>34</v>
      </c>
      <c r="E68" s="16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8"/>
    </row>
    <row r="69" spans="1:22" ht="18.95" customHeight="1" x14ac:dyDescent="0.2">
      <c r="A69" s="275">
        <v>11</v>
      </c>
      <c r="B69" s="34">
        <v>29613</v>
      </c>
      <c r="C69" s="44" t="s">
        <v>35</v>
      </c>
      <c r="D69" s="38" t="s">
        <v>36</v>
      </c>
      <c r="E69" s="16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8"/>
    </row>
    <row r="70" spans="1:22" ht="18.95" customHeight="1" x14ac:dyDescent="0.2">
      <c r="A70" s="275">
        <v>12</v>
      </c>
      <c r="B70" s="33">
        <v>29614</v>
      </c>
      <c r="C70" s="45" t="s">
        <v>37</v>
      </c>
      <c r="D70" s="39" t="s">
        <v>431</v>
      </c>
      <c r="E70" s="16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8"/>
    </row>
    <row r="71" spans="1:22" ht="18.95" customHeight="1" x14ac:dyDescent="0.2">
      <c r="A71" s="275">
        <v>13</v>
      </c>
      <c r="B71" s="33">
        <v>29616</v>
      </c>
      <c r="C71" s="45" t="s">
        <v>38</v>
      </c>
      <c r="D71" s="39" t="s">
        <v>125</v>
      </c>
      <c r="E71" s="16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8"/>
    </row>
    <row r="72" spans="1:22" ht="18.95" customHeight="1" x14ac:dyDescent="0.2">
      <c r="A72" s="275">
        <v>14</v>
      </c>
      <c r="B72" s="35">
        <v>29617</v>
      </c>
      <c r="C72" s="45" t="s">
        <v>39</v>
      </c>
      <c r="D72" s="39" t="s">
        <v>432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8"/>
    </row>
    <row r="73" spans="1:22" ht="18.95" customHeight="1" x14ac:dyDescent="0.2">
      <c r="A73" s="275">
        <v>15</v>
      </c>
      <c r="B73" s="33">
        <v>29618</v>
      </c>
      <c r="C73" s="45" t="s">
        <v>433</v>
      </c>
      <c r="D73" s="39" t="s">
        <v>688</v>
      </c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8"/>
    </row>
    <row r="74" spans="1:22" ht="18.95" customHeight="1" x14ac:dyDescent="0.2">
      <c r="A74" s="275">
        <v>16</v>
      </c>
      <c r="B74" s="33">
        <v>29619</v>
      </c>
      <c r="C74" s="45" t="s">
        <v>40</v>
      </c>
      <c r="D74" s="39" t="s">
        <v>689</v>
      </c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8"/>
    </row>
    <row r="75" spans="1:22" ht="18.95" customHeight="1" x14ac:dyDescent="0.2">
      <c r="A75" s="275">
        <v>17</v>
      </c>
      <c r="B75" s="33">
        <v>29621</v>
      </c>
      <c r="C75" s="45" t="s">
        <v>434</v>
      </c>
      <c r="D75" s="39" t="s">
        <v>690</v>
      </c>
      <c r="E75" s="16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8"/>
    </row>
    <row r="76" spans="1:22" ht="18.95" customHeight="1" x14ac:dyDescent="0.2">
      <c r="A76" s="275">
        <v>18</v>
      </c>
      <c r="B76" s="33">
        <v>29623</v>
      </c>
      <c r="C76" s="45" t="s">
        <v>41</v>
      </c>
      <c r="D76" s="39" t="s">
        <v>691</v>
      </c>
      <c r="E76" s="16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8"/>
    </row>
    <row r="77" spans="1:22" ht="18.95" customHeight="1" x14ac:dyDescent="0.2">
      <c r="A77" s="275">
        <v>19</v>
      </c>
      <c r="B77" s="33">
        <v>29626</v>
      </c>
      <c r="C77" s="45" t="s">
        <v>44</v>
      </c>
      <c r="D77" s="39" t="s">
        <v>1208</v>
      </c>
      <c r="E77" s="16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8"/>
    </row>
    <row r="78" spans="1:22" ht="18.95" customHeight="1" x14ac:dyDescent="0.2">
      <c r="A78" s="275">
        <v>20</v>
      </c>
      <c r="B78" s="34">
        <v>29627</v>
      </c>
      <c r="C78" s="45" t="s">
        <v>45</v>
      </c>
      <c r="D78" s="39" t="s">
        <v>126</v>
      </c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8"/>
    </row>
    <row r="79" spans="1:22" ht="18.95" customHeight="1" x14ac:dyDescent="0.2">
      <c r="A79" s="275">
        <v>21</v>
      </c>
      <c r="B79" s="33">
        <v>29628</v>
      </c>
      <c r="C79" s="46" t="s">
        <v>46</v>
      </c>
      <c r="D79" s="39" t="s">
        <v>47</v>
      </c>
      <c r="E79" s="16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8"/>
    </row>
    <row r="80" spans="1:22" ht="18.95" customHeight="1" x14ac:dyDescent="0.2">
      <c r="A80" s="275">
        <v>22</v>
      </c>
      <c r="B80" s="33">
        <v>29629</v>
      </c>
      <c r="C80" s="45" t="s">
        <v>48</v>
      </c>
      <c r="D80" s="39" t="s">
        <v>49</v>
      </c>
      <c r="E80" s="16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8"/>
    </row>
    <row r="81" spans="1:22" ht="18.95" customHeight="1" x14ac:dyDescent="0.2">
      <c r="A81" s="275">
        <v>23</v>
      </c>
      <c r="B81" s="33">
        <v>29665</v>
      </c>
      <c r="C81" s="45" t="s">
        <v>95</v>
      </c>
      <c r="D81" s="39" t="s">
        <v>96</v>
      </c>
      <c r="E81" s="16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8"/>
    </row>
    <row r="82" spans="1:22" ht="18.95" customHeight="1" thickBot="1" x14ac:dyDescent="0.25">
      <c r="A82" s="266">
        <v>24</v>
      </c>
      <c r="B82" s="36">
        <v>29739</v>
      </c>
      <c r="C82" s="47" t="s">
        <v>127</v>
      </c>
      <c r="D82" s="40" t="s">
        <v>699</v>
      </c>
      <c r="E82" s="20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2"/>
    </row>
    <row r="83" spans="1:22" ht="18.75" x14ac:dyDescent="0.2">
      <c r="B83" s="42" t="s">
        <v>520</v>
      </c>
    </row>
    <row r="84" spans="1:22" ht="18.75" x14ac:dyDescent="0.2">
      <c r="B84" s="42" t="s">
        <v>705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1:22" ht="18.75" x14ac:dyDescent="0.2">
      <c r="B85" s="42"/>
    </row>
    <row r="86" spans="1:22" ht="18.75" x14ac:dyDescent="0.2">
      <c r="B86" s="42"/>
    </row>
    <row r="87" spans="1:22" ht="18.75" x14ac:dyDescent="0.2">
      <c r="B87" s="42"/>
    </row>
    <row r="88" spans="1:22" ht="9.75" customHeight="1" x14ac:dyDescent="0.2">
      <c r="B88" s="42"/>
    </row>
    <row r="89" spans="1:22" ht="9.75" customHeight="1" x14ac:dyDescent="0.2">
      <c r="B89" s="42"/>
    </row>
    <row r="90" spans="1:22" ht="9.75" customHeight="1" x14ac:dyDescent="0.2">
      <c r="B90" s="42"/>
    </row>
    <row r="91" spans="1:22" ht="9.75" customHeight="1" x14ac:dyDescent="0.2">
      <c r="B91" s="42"/>
    </row>
    <row r="92" spans="1:22" ht="9.75" customHeight="1" x14ac:dyDescent="0.2">
      <c r="B92" s="42"/>
    </row>
    <row r="93" spans="1:22" ht="3" customHeight="1" x14ac:dyDescent="0.2">
      <c r="B93" s="42"/>
    </row>
    <row r="94" spans="1:22" ht="9.75" hidden="1" customHeight="1" x14ac:dyDescent="0.2">
      <c r="B94" s="42"/>
    </row>
    <row r="95" spans="1:22" ht="9.75" customHeight="1" x14ac:dyDescent="0.2">
      <c r="B95" s="42"/>
    </row>
    <row r="96" spans="1:22" ht="9.75" customHeight="1" x14ac:dyDescent="0.2">
      <c r="B96" s="42"/>
    </row>
    <row r="97" spans="1:22" ht="9.75" customHeight="1" x14ac:dyDescent="0.2">
      <c r="B97" s="42"/>
    </row>
    <row r="98" spans="1:22" ht="9.75" customHeight="1" x14ac:dyDescent="0.2">
      <c r="B98" s="42"/>
    </row>
    <row r="99" spans="1:22" ht="9.75" customHeight="1" x14ac:dyDescent="0.2">
      <c r="B99" s="42"/>
    </row>
    <row r="100" spans="1:22" ht="12" customHeight="1" x14ac:dyDescent="0.2">
      <c r="A100" s="817" t="s">
        <v>1263</v>
      </c>
      <c r="B100" s="817"/>
      <c r="C100" s="817"/>
      <c r="D100" s="817"/>
      <c r="E100" s="817"/>
      <c r="F100" s="817"/>
      <c r="G100" s="817"/>
      <c r="H100" s="817"/>
      <c r="I100" s="817"/>
      <c r="J100" s="817"/>
      <c r="K100" s="817"/>
      <c r="L100" s="817"/>
      <c r="M100" s="817"/>
      <c r="N100" s="817"/>
      <c r="O100" s="817"/>
      <c r="P100" s="817"/>
      <c r="Q100" s="817"/>
      <c r="R100" s="817"/>
      <c r="S100" s="817"/>
      <c r="T100" s="817"/>
      <c r="U100" s="817"/>
      <c r="V100" s="817"/>
    </row>
    <row r="101" spans="1:22" ht="15" customHeight="1" x14ac:dyDescent="0.2">
      <c r="A101" s="817"/>
      <c r="B101" s="817"/>
      <c r="C101" s="817"/>
      <c r="D101" s="817"/>
      <c r="E101" s="817"/>
      <c r="F101" s="817"/>
      <c r="G101" s="817"/>
      <c r="H101" s="817"/>
      <c r="I101" s="817"/>
      <c r="J101" s="817"/>
      <c r="K101" s="817"/>
      <c r="L101" s="817"/>
      <c r="M101" s="817"/>
      <c r="N101" s="817"/>
      <c r="O101" s="817"/>
      <c r="P101" s="817"/>
      <c r="Q101" s="817"/>
      <c r="R101" s="817"/>
      <c r="S101" s="817"/>
      <c r="T101" s="817"/>
      <c r="U101" s="817"/>
      <c r="V101" s="817"/>
    </row>
    <row r="102" spans="1:22" ht="7.5" customHeight="1" x14ac:dyDescent="0.2">
      <c r="A102" s="817"/>
      <c r="B102" s="817"/>
      <c r="C102" s="817"/>
      <c r="D102" s="817"/>
      <c r="E102" s="817"/>
      <c r="F102" s="817"/>
      <c r="G102" s="817"/>
      <c r="H102" s="817"/>
      <c r="I102" s="817"/>
      <c r="J102" s="817"/>
      <c r="K102" s="817"/>
      <c r="L102" s="817"/>
      <c r="M102" s="817"/>
      <c r="N102" s="817"/>
      <c r="O102" s="817"/>
      <c r="P102" s="817"/>
      <c r="Q102" s="817"/>
      <c r="R102" s="817"/>
      <c r="S102" s="817"/>
      <c r="T102" s="817"/>
      <c r="U102" s="817"/>
      <c r="V102" s="817"/>
    </row>
    <row r="103" spans="1:22" ht="7.5" customHeight="1" x14ac:dyDescent="0.2">
      <c r="A103" s="817"/>
      <c r="B103" s="817"/>
      <c r="C103" s="817"/>
      <c r="D103" s="817"/>
      <c r="E103" s="817"/>
      <c r="F103" s="817"/>
      <c r="G103" s="817"/>
      <c r="H103" s="817"/>
      <c r="I103" s="817"/>
      <c r="J103" s="817"/>
      <c r="K103" s="817"/>
      <c r="L103" s="817"/>
      <c r="M103" s="817"/>
      <c r="N103" s="817"/>
      <c r="O103" s="817"/>
      <c r="P103" s="817"/>
      <c r="Q103" s="817"/>
      <c r="R103" s="817"/>
      <c r="S103" s="817"/>
      <c r="T103" s="817"/>
      <c r="U103" s="817"/>
      <c r="V103" s="817"/>
    </row>
    <row r="104" spans="1:22" ht="7.5" customHeight="1" x14ac:dyDescent="0.2">
      <c r="A104" s="817"/>
      <c r="B104" s="817"/>
      <c r="C104" s="817"/>
      <c r="D104" s="817"/>
      <c r="E104" s="817"/>
      <c r="F104" s="817"/>
      <c r="G104" s="817"/>
      <c r="H104" s="817"/>
      <c r="I104" s="817"/>
      <c r="J104" s="817"/>
      <c r="K104" s="817"/>
      <c r="L104" s="817"/>
      <c r="M104" s="817"/>
      <c r="N104" s="817"/>
      <c r="O104" s="817"/>
      <c r="P104" s="817"/>
      <c r="Q104" s="817"/>
      <c r="R104" s="817"/>
      <c r="S104" s="817"/>
      <c r="T104" s="817"/>
      <c r="U104" s="817"/>
      <c r="V104" s="817"/>
    </row>
    <row r="105" spans="1:22" ht="7.5" customHeight="1" x14ac:dyDescent="0.2">
      <c r="A105" s="817"/>
      <c r="B105" s="817"/>
      <c r="C105" s="817"/>
      <c r="D105" s="817"/>
      <c r="E105" s="817"/>
      <c r="F105" s="817"/>
      <c r="G105" s="817"/>
      <c r="H105" s="817"/>
      <c r="I105" s="817"/>
      <c r="J105" s="817"/>
      <c r="K105" s="817"/>
      <c r="L105" s="817"/>
      <c r="M105" s="817"/>
      <c r="N105" s="817"/>
      <c r="O105" s="817"/>
      <c r="P105" s="817"/>
      <c r="Q105" s="817"/>
      <c r="R105" s="817"/>
      <c r="S105" s="817"/>
      <c r="T105" s="817"/>
      <c r="U105" s="817"/>
      <c r="V105" s="817"/>
    </row>
    <row r="106" spans="1:22" ht="12.95" customHeight="1" x14ac:dyDescent="0.2">
      <c r="A106" s="817"/>
      <c r="B106" s="817"/>
      <c r="C106" s="817"/>
      <c r="D106" s="817"/>
      <c r="E106" s="817"/>
      <c r="F106" s="817"/>
      <c r="G106" s="817"/>
      <c r="H106" s="817"/>
      <c r="I106" s="817"/>
      <c r="J106" s="817"/>
      <c r="K106" s="817"/>
      <c r="L106" s="817"/>
      <c r="M106" s="817"/>
      <c r="N106" s="817"/>
      <c r="O106" s="817"/>
      <c r="P106" s="817"/>
      <c r="Q106" s="817"/>
      <c r="R106" s="817"/>
      <c r="S106" s="817"/>
      <c r="T106" s="817"/>
      <c r="U106" s="817"/>
      <c r="V106" s="817"/>
    </row>
    <row r="107" spans="1:22" ht="12.95" customHeight="1" x14ac:dyDescent="0.2">
      <c r="A107" s="817"/>
      <c r="B107" s="817"/>
      <c r="C107" s="817"/>
      <c r="D107" s="817"/>
      <c r="E107" s="817"/>
      <c r="F107" s="817"/>
      <c r="G107" s="817"/>
      <c r="H107" s="817"/>
      <c r="I107" s="817"/>
      <c r="J107" s="817"/>
      <c r="K107" s="817"/>
      <c r="L107" s="817"/>
      <c r="M107" s="817"/>
      <c r="N107" s="817"/>
      <c r="O107" s="817"/>
      <c r="P107" s="817"/>
      <c r="Q107" s="817"/>
      <c r="R107" s="817"/>
      <c r="S107" s="817"/>
      <c r="T107" s="817"/>
      <c r="U107" s="817"/>
      <c r="V107" s="817"/>
    </row>
    <row r="108" spans="1:22" ht="3.75" customHeight="1" thickBot="1" x14ac:dyDescent="0.25">
      <c r="A108" s="817"/>
      <c r="B108" s="817"/>
      <c r="C108" s="817"/>
      <c r="D108" s="817"/>
      <c r="E108" s="817"/>
      <c r="F108" s="817"/>
      <c r="G108" s="817"/>
      <c r="H108" s="817"/>
      <c r="I108" s="817"/>
      <c r="J108" s="817"/>
      <c r="K108" s="817"/>
      <c r="L108" s="817"/>
      <c r="M108" s="817"/>
      <c r="N108" s="817"/>
      <c r="O108" s="817"/>
      <c r="P108" s="817"/>
      <c r="Q108" s="817"/>
      <c r="R108" s="817"/>
      <c r="S108" s="817"/>
      <c r="T108" s="817"/>
      <c r="U108" s="817"/>
      <c r="V108" s="817"/>
    </row>
    <row r="109" spans="1:22" ht="12.75" hidden="1" customHeight="1" thickBot="1" x14ac:dyDescent="0.25">
      <c r="A109" s="819"/>
      <c r="B109" s="819"/>
      <c r="C109" s="819"/>
      <c r="D109" s="819"/>
      <c r="E109" s="819"/>
      <c r="F109" s="819"/>
      <c r="G109" s="819"/>
      <c r="H109" s="819"/>
      <c r="I109" s="819"/>
      <c r="J109" s="819"/>
      <c r="K109" s="819"/>
      <c r="L109" s="819"/>
      <c r="M109" s="819"/>
      <c r="N109" s="819"/>
      <c r="O109" s="819"/>
      <c r="P109" s="819"/>
      <c r="Q109" s="819"/>
      <c r="R109" s="819"/>
      <c r="S109" s="819"/>
      <c r="T109" s="819"/>
      <c r="U109" s="819"/>
      <c r="V109" s="819"/>
    </row>
    <row r="110" spans="1:22" ht="25.5" customHeight="1" thickBot="1" x14ac:dyDescent="0.25">
      <c r="A110" s="28" t="s">
        <v>0</v>
      </c>
      <c r="B110" s="28" t="s">
        <v>1</v>
      </c>
      <c r="C110" s="818" t="s">
        <v>2</v>
      </c>
      <c r="D110" s="802"/>
      <c r="E110" s="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7"/>
    </row>
    <row r="111" spans="1:22" ht="18" customHeight="1" x14ac:dyDescent="0.2">
      <c r="A111" s="106">
        <v>1</v>
      </c>
      <c r="B111" s="35">
        <v>29475</v>
      </c>
      <c r="C111" s="48" t="s">
        <v>360</v>
      </c>
      <c r="D111" s="169" t="s">
        <v>361</v>
      </c>
      <c r="E111" s="108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1"/>
    </row>
    <row r="112" spans="1:22" ht="18" customHeight="1" x14ac:dyDescent="0.2">
      <c r="A112" s="30">
        <v>2</v>
      </c>
      <c r="B112" s="35">
        <v>29631</v>
      </c>
      <c r="C112" s="56" t="s">
        <v>50</v>
      </c>
      <c r="D112" s="57" t="s">
        <v>437</v>
      </c>
      <c r="E112" s="50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7"/>
    </row>
    <row r="113" spans="1:22" ht="18" customHeight="1" x14ac:dyDescent="0.2">
      <c r="A113" s="106">
        <v>3</v>
      </c>
      <c r="B113" s="33">
        <v>29632</v>
      </c>
      <c r="C113" s="44" t="s">
        <v>51</v>
      </c>
      <c r="D113" s="38" t="s">
        <v>52</v>
      </c>
      <c r="E113" s="16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8"/>
    </row>
    <row r="114" spans="1:22" ht="18" customHeight="1" x14ac:dyDescent="0.2">
      <c r="A114" s="275">
        <v>4</v>
      </c>
      <c r="B114" s="33">
        <v>29633</v>
      </c>
      <c r="C114" s="44" t="s">
        <v>53</v>
      </c>
      <c r="D114" s="38" t="s">
        <v>54</v>
      </c>
      <c r="E114" s="16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8"/>
    </row>
    <row r="115" spans="1:22" ht="18" customHeight="1" x14ac:dyDescent="0.2">
      <c r="A115" s="264">
        <v>5</v>
      </c>
      <c r="B115" s="34">
        <v>29634</v>
      </c>
      <c r="C115" s="44" t="s">
        <v>55</v>
      </c>
      <c r="D115" s="38" t="s">
        <v>56</v>
      </c>
      <c r="E115" s="16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8"/>
    </row>
    <row r="116" spans="1:22" ht="18" customHeight="1" x14ac:dyDescent="0.2">
      <c r="A116" s="275">
        <v>6</v>
      </c>
      <c r="B116" s="33">
        <v>29635</v>
      </c>
      <c r="C116" s="44" t="s">
        <v>57</v>
      </c>
      <c r="D116" s="38" t="s">
        <v>58</v>
      </c>
      <c r="E116" s="16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8"/>
    </row>
    <row r="117" spans="1:22" ht="18" customHeight="1" x14ac:dyDescent="0.2">
      <c r="A117" s="264">
        <v>7</v>
      </c>
      <c r="B117" s="35">
        <v>29496</v>
      </c>
      <c r="C117" s="45" t="s">
        <v>744</v>
      </c>
      <c r="D117" s="39" t="s">
        <v>745</v>
      </c>
      <c r="E117" s="16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8"/>
    </row>
    <row r="118" spans="1:22" ht="18" customHeight="1" x14ac:dyDescent="0.2">
      <c r="A118" s="275">
        <v>8</v>
      </c>
      <c r="B118" s="33">
        <v>29637</v>
      </c>
      <c r="C118" s="44" t="s">
        <v>60</v>
      </c>
      <c r="D118" s="38" t="s">
        <v>61</v>
      </c>
      <c r="E118" s="16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8"/>
    </row>
    <row r="119" spans="1:22" ht="18" customHeight="1" x14ac:dyDescent="0.2">
      <c r="A119" s="264">
        <v>9</v>
      </c>
      <c r="B119" s="33">
        <v>29639</v>
      </c>
      <c r="C119" s="44" t="s">
        <v>62</v>
      </c>
      <c r="D119" s="38" t="s">
        <v>63</v>
      </c>
      <c r="E119" s="16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8"/>
    </row>
    <row r="120" spans="1:22" ht="18" customHeight="1" x14ac:dyDescent="0.2">
      <c r="A120" s="275">
        <v>10</v>
      </c>
      <c r="B120" s="33">
        <v>29648</v>
      </c>
      <c r="C120" s="45" t="s">
        <v>70</v>
      </c>
      <c r="D120" s="39" t="s">
        <v>71</v>
      </c>
      <c r="E120" s="16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8"/>
    </row>
    <row r="121" spans="1:22" ht="18" customHeight="1" x14ac:dyDescent="0.2">
      <c r="A121" s="264">
        <v>11</v>
      </c>
      <c r="B121" s="34">
        <v>29649</v>
      </c>
      <c r="C121" s="45" t="s">
        <v>72</v>
      </c>
      <c r="D121" s="39" t="s">
        <v>73</v>
      </c>
      <c r="E121" s="16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8"/>
    </row>
    <row r="122" spans="1:22" ht="18" customHeight="1" x14ac:dyDescent="0.2">
      <c r="A122" s="275">
        <v>12</v>
      </c>
      <c r="B122" s="33">
        <v>29650</v>
      </c>
      <c r="C122" s="45" t="s">
        <v>74</v>
      </c>
      <c r="D122" s="39" t="s">
        <v>75</v>
      </c>
      <c r="E122" s="16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8"/>
    </row>
    <row r="123" spans="1:22" ht="18" customHeight="1" x14ac:dyDescent="0.2">
      <c r="A123" s="264">
        <v>13</v>
      </c>
      <c r="B123" s="33">
        <v>29651</v>
      </c>
      <c r="C123" s="46" t="s">
        <v>76</v>
      </c>
      <c r="D123" s="39" t="s">
        <v>77</v>
      </c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8"/>
    </row>
    <row r="124" spans="1:22" ht="18" customHeight="1" x14ac:dyDescent="0.2">
      <c r="A124" s="275">
        <v>14</v>
      </c>
      <c r="B124" s="33">
        <v>29652</v>
      </c>
      <c r="C124" s="45" t="s">
        <v>78</v>
      </c>
      <c r="D124" s="39" t="s">
        <v>79</v>
      </c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8"/>
    </row>
    <row r="125" spans="1:22" ht="18" customHeight="1" x14ac:dyDescent="0.2">
      <c r="A125" s="264">
        <v>15</v>
      </c>
      <c r="B125" s="35">
        <v>29653</v>
      </c>
      <c r="C125" s="45" t="s">
        <v>80</v>
      </c>
      <c r="D125" s="39" t="s">
        <v>81</v>
      </c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8"/>
    </row>
    <row r="126" spans="1:22" ht="18" customHeight="1" x14ac:dyDescent="0.2">
      <c r="A126" s="275">
        <v>16</v>
      </c>
      <c r="B126" s="33">
        <v>29654</v>
      </c>
      <c r="C126" s="46" t="s">
        <v>82</v>
      </c>
      <c r="D126" s="39" t="s">
        <v>83</v>
      </c>
      <c r="E126" s="16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8"/>
    </row>
    <row r="127" spans="1:22" ht="18" customHeight="1" x14ac:dyDescent="0.2">
      <c r="A127" s="264">
        <v>17</v>
      </c>
      <c r="B127" s="33">
        <v>29643</v>
      </c>
      <c r="C127" s="44" t="s">
        <v>191</v>
      </c>
      <c r="D127" s="38" t="s">
        <v>192</v>
      </c>
      <c r="E127" s="16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8"/>
    </row>
    <row r="128" spans="1:22" ht="18" customHeight="1" x14ac:dyDescent="0.2">
      <c r="A128" s="275">
        <v>18</v>
      </c>
      <c r="B128" s="34">
        <v>29656</v>
      </c>
      <c r="C128" s="45" t="s">
        <v>84</v>
      </c>
      <c r="D128" s="39" t="s">
        <v>85</v>
      </c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8"/>
    </row>
    <row r="129" spans="1:22" ht="18" customHeight="1" x14ac:dyDescent="0.2">
      <c r="A129" s="264">
        <v>19</v>
      </c>
      <c r="B129" s="33">
        <v>29657</v>
      </c>
      <c r="C129" s="46" t="s">
        <v>86</v>
      </c>
      <c r="D129" s="39" t="s">
        <v>87</v>
      </c>
      <c r="E129" s="16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8"/>
    </row>
    <row r="130" spans="1:22" ht="18" customHeight="1" x14ac:dyDescent="0.2">
      <c r="A130" s="275">
        <v>20</v>
      </c>
      <c r="B130" s="33">
        <v>29659</v>
      </c>
      <c r="C130" s="45" t="s">
        <v>88</v>
      </c>
      <c r="D130" s="39" t="s">
        <v>89</v>
      </c>
      <c r="E130" s="16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8"/>
    </row>
    <row r="131" spans="1:22" ht="18" customHeight="1" x14ac:dyDescent="0.2">
      <c r="A131" s="264">
        <v>21</v>
      </c>
      <c r="B131" s="33">
        <v>29661</v>
      </c>
      <c r="C131" s="45" t="s">
        <v>90</v>
      </c>
      <c r="D131" s="39" t="s">
        <v>91</v>
      </c>
      <c r="E131" s="16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8"/>
    </row>
    <row r="132" spans="1:22" ht="18" customHeight="1" x14ac:dyDescent="0.2">
      <c r="A132" s="275">
        <v>22</v>
      </c>
      <c r="B132" s="33">
        <v>29449</v>
      </c>
      <c r="C132" s="44" t="s">
        <v>243</v>
      </c>
      <c r="D132" s="38" t="s">
        <v>720</v>
      </c>
      <c r="E132" s="16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8"/>
    </row>
    <row r="133" spans="1:22" ht="18" customHeight="1" x14ac:dyDescent="0.2">
      <c r="A133" s="264">
        <v>23</v>
      </c>
      <c r="B133" s="35">
        <v>29624</v>
      </c>
      <c r="C133" s="45" t="s">
        <v>42</v>
      </c>
      <c r="D133" s="39" t="s">
        <v>43</v>
      </c>
      <c r="E133" s="16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8"/>
    </row>
    <row r="134" spans="1:22" ht="18" customHeight="1" x14ac:dyDescent="0.2">
      <c r="A134" s="275">
        <v>24</v>
      </c>
      <c r="B134" s="33">
        <v>29666</v>
      </c>
      <c r="C134" s="24" t="s">
        <v>97</v>
      </c>
      <c r="D134" s="25" t="s">
        <v>98</v>
      </c>
      <c r="E134" s="16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8"/>
    </row>
    <row r="135" spans="1:22" s="52" customFormat="1" ht="18" customHeight="1" x14ac:dyDescent="0.2">
      <c r="A135" s="264">
        <v>25</v>
      </c>
      <c r="B135" s="30">
        <v>29667</v>
      </c>
      <c r="C135" s="45" t="s">
        <v>99</v>
      </c>
      <c r="D135" s="39" t="s">
        <v>100</v>
      </c>
      <c r="E135" s="16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8"/>
    </row>
    <row r="136" spans="1:22" s="52" customFormat="1" ht="18" customHeight="1" x14ac:dyDescent="0.2">
      <c r="A136" s="275">
        <v>26</v>
      </c>
      <c r="B136" s="33">
        <v>29678</v>
      </c>
      <c r="C136" s="45" t="s">
        <v>103</v>
      </c>
      <c r="D136" s="39" t="s">
        <v>208</v>
      </c>
      <c r="E136" s="50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7"/>
    </row>
    <row r="137" spans="1:22" ht="18" customHeight="1" x14ac:dyDescent="0.2">
      <c r="A137" s="264">
        <v>27</v>
      </c>
      <c r="B137" s="31">
        <v>29736</v>
      </c>
      <c r="C137" s="48" t="s">
        <v>101</v>
      </c>
      <c r="D137" s="49" t="s">
        <v>102</v>
      </c>
      <c r="E137" s="50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7"/>
    </row>
    <row r="138" spans="1:22" ht="18" customHeight="1" x14ac:dyDescent="0.2">
      <c r="A138" s="275">
        <v>28</v>
      </c>
      <c r="B138" s="30">
        <v>29743</v>
      </c>
      <c r="C138" s="45" t="s">
        <v>103</v>
      </c>
      <c r="D138" s="39" t="s">
        <v>104</v>
      </c>
      <c r="E138" s="16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8"/>
    </row>
    <row r="139" spans="1:22" ht="18" customHeight="1" x14ac:dyDescent="0.2">
      <c r="A139" s="264">
        <v>29</v>
      </c>
      <c r="B139" s="30">
        <v>29777</v>
      </c>
      <c r="C139" s="45" t="s">
        <v>133</v>
      </c>
      <c r="D139" s="39" t="s">
        <v>134</v>
      </c>
      <c r="E139" s="66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9"/>
    </row>
    <row r="140" spans="1:22" ht="18" customHeight="1" x14ac:dyDescent="0.2">
      <c r="A140" s="275">
        <v>30</v>
      </c>
      <c r="B140" s="33">
        <v>29798</v>
      </c>
      <c r="C140" s="45" t="s">
        <v>451</v>
      </c>
      <c r="D140" s="39" t="s">
        <v>452</v>
      </c>
      <c r="E140" s="66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9"/>
    </row>
    <row r="141" spans="1:22" ht="18" customHeight="1" x14ac:dyDescent="0.2">
      <c r="A141" s="264">
        <v>31</v>
      </c>
      <c r="B141" s="544">
        <v>29907</v>
      </c>
      <c r="C141" s="45" t="s">
        <v>711</v>
      </c>
      <c r="D141" s="39" t="s">
        <v>712</v>
      </c>
      <c r="E141" s="66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9"/>
    </row>
    <row r="142" spans="1:22" ht="18" customHeight="1" thickBot="1" x14ac:dyDescent="0.25">
      <c r="A142" s="156">
        <v>32</v>
      </c>
      <c r="B142" s="157">
        <v>30064</v>
      </c>
      <c r="C142" s="82" t="s">
        <v>1248</v>
      </c>
      <c r="D142" s="83" t="s">
        <v>1249</v>
      </c>
      <c r="E142" s="20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2"/>
    </row>
    <row r="143" spans="1:22" ht="18" customHeight="1" x14ac:dyDescent="0.3">
      <c r="A143" s="51"/>
      <c r="B143" s="53" t="s">
        <v>520</v>
      </c>
      <c r="C143" s="24"/>
      <c r="D143" s="25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P143" s="23"/>
      <c r="Q143" s="23"/>
      <c r="R143" s="23"/>
      <c r="S143" s="23"/>
      <c r="T143" s="23"/>
      <c r="U143" s="23"/>
      <c r="V143" s="23"/>
    </row>
    <row r="144" spans="1:22" ht="18" customHeight="1" x14ac:dyDescent="0.3">
      <c r="A144" s="51"/>
      <c r="B144" s="53" t="s">
        <v>521</v>
      </c>
      <c r="C144" s="53"/>
      <c r="D144" s="5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P144" s="23"/>
      <c r="Q144" s="23"/>
      <c r="R144" s="23"/>
      <c r="S144" s="23"/>
      <c r="T144" s="23"/>
      <c r="U144" s="23"/>
      <c r="V144" s="23"/>
    </row>
    <row r="145" spans="1:22" ht="18" customHeight="1" x14ac:dyDescent="0.3">
      <c r="A145" s="51"/>
      <c r="B145" s="53"/>
      <c r="C145" s="53"/>
      <c r="D145" s="5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P145" s="23"/>
      <c r="Q145" s="23"/>
      <c r="R145" s="23"/>
      <c r="S145" s="23"/>
      <c r="T145" s="23"/>
      <c r="U145" s="23"/>
      <c r="V145" s="23"/>
    </row>
    <row r="146" spans="1:22" ht="18" customHeight="1" x14ac:dyDescent="0.3">
      <c r="A146" s="51"/>
      <c r="B146" s="53"/>
      <c r="C146" s="53"/>
      <c r="D146" s="5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P146" s="23"/>
      <c r="Q146" s="23"/>
      <c r="R146" s="23"/>
      <c r="S146" s="23"/>
      <c r="T146" s="23"/>
      <c r="U146" s="23"/>
      <c r="V146" s="23"/>
    </row>
    <row r="147" spans="1:22" ht="12.95" customHeight="1" x14ac:dyDescent="0.2">
      <c r="A147" s="817" t="s">
        <v>1264</v>
      </c>
      <c r="B147" s="817"/>
      <c r="C147" s="817"/>
      <c r="D147" s="817"/>
      <c r="E147" s="817"/>
      <c r="F147" s="817"/>
      <c r="G147" s="817"/>
      <c r="H147" s="817"/>
      <c r="I147" s="817"/>
      <c r="J147" s="817"/>
      <c r="K147" s="817"/>
      <c r="L147" s="817"/>
      <c r="M147" s="817"/>
      <c r="N147" s="817"/>
      <c r="O147" s="817"/>
      <c r="P147" s="817"/>
      <c r="Q147" s="817"/>
      <c r="R147" s="817"/>
      <c r="S147" s="817"/>
      <c r="T147" s="817"/>
      <c r="U147" s="817"/>
      <c r="V147" s="817"/>
    </row>
    <row r="148" spans="1:22" ht="14.25" customHeight="1" x14ac:dyDescent="0.2">
      <c r="A148" s="817"/>
      <c r="B148" s="817"/>
      <c r="C148" s="817"/>
      <c r="D148" s="817"/>
      <c r="E148" s="817"/>
      <c r="F148" s="817"/>
      <c r="G148" s="817"/>
      <c r="H148" s="817"/>
      <c r="I148" s="817"/>
      <c r="J148" s="817"/>
      <c r="K148" s="817"/>
      <c r="L148" s="817"/>
      <c r="M148" s="817"/>
      <c r="N148" s="817"/>
      <c r="O148" s="817"/>
      <c r="P148" s="817"/>
      <c r="Q148" s="817"/>
      <c r="R148" s="817"/>
      <c r="S148" s="817"/>
      <c r="T148" s="817"/>
      <c r="U148" s="817"/>
      <c r="V148" s="817"/>
    </row>
    <row r="149" spans="1:22" ht="12.95" customHeight="1" x14ac:dyDescent="0.2">
      <c r="A149" s="817"/>
      <c r="B149" s="817"/>
      <c r="C149" s="817"/>
      <c r="D149" s="817"/>
      <c r="E149" s="817"/>
      <c r="F149" s="817"/>
      <c r="G149" s="817"/>
      <c r="H149" s="817"/>
      <c r="I149" s="817"/>
      <c r="J149" s="817"/>
      <c r="K149" s="817"/>
      <c r="L149" s="817"/>
      <c r="M149" s="817"/>
      <c r="N149" s="817"/>
      <c r="O149" s="817"/>
      <c r="P149" s="817"/>
      <c r="Q149" s="817"/>
      <c r="R149" s="817"/>
      <c r="S149" s="817"/>
      <c r="T149" s="817"/>
      <c r="U149" s="817"/>
      <c r="V149" s="817"/>
    </row>
    <row r="150" spans="1:22" ht="12.95" customHeight="1" x14ac:dyDescent="0.2">
      <c r="A150" s="817"/>
      <c r="B150" s="817"/>
      <c r="C150" s="817"/>
      <c r="D150" s="817"/>
      <c r="E150" s="817"/>
      <c r="F150" s="817"/>
      <c r="G150" s="817"/>
      <c r="H150" s="817"/>
      <c r="I150" s="817"/>
      <c r="J150" s="817"/>
      <c r="K150" s="817"/>
      <c r="L150" s="817"/>
      <c r="M150" s="817"/>
      <c r="N150" s="817"/>
      <c r="O150" s="817"/>
      <c r="P150" s="817"/>
      <c r="Q150" s="817"/>
      <c r="R150" s="817"/>
      <c r="S150" s="817"/>
      <c r="T150" s="817"/>
      <c r="U150" s="817"/>
      <c r="V150" s="817"/>
    </row>
    <row r="151" spans="1:22" ht="12.95" customHeight="1" x14ac:dyDescent="0.2">
      <c r="A151" s="817"/>
      <c r="B151" s="817"/>
      <c r="C151" s="817"/>
      <c r="D151" s="817"/>
      <c r="E151" s="817"/>
      <c r="F151" s="817"/>
      <c r="G151" s="817"/>
      <c r="H151" s="817"/>
      <c r="I151" s="817"/>
      <c r="J151" s="817"/>
      <c r="K151" s="817"/>
      <c r="L151" s="817"/>
      <c r="M151" s="817"/>
      <c r="N151" s="817"/>
      <c r="O151" s="817"/>
      <c r="P151" s="817"/>
      <c r="Q151" s="817"/>
      <c r="R151" s="817"/>
      <c r="S151" s="817"/>
      <c r="T151" s="817"/>
      <c r="U151" s="817"/>
      <c r="V151" s="817"/>
    </row>
    <row r="152" spans="1:22" ht="12.95" customHeight="1" thickBot="1" x14ac:dyDescent="0.25">
      <c r="A152" s="819"/>
      <c r="B152" s="819"/>
      <c r="C152" s="819"/>
      <c r="D152" s="819"/>
      <c r="E152" s="819"/>
      <c r="F152" s="819"/>
      <c r="G152" s="819"/>
      <c r="H152" s="819"/>
      <c r="I152" s="819"/>
      <c r="J152" s="819"/>
      <c r="K152" s="819"/>
      <c r="L152" s="819"/>
      <c r="M152" s="819"/>
      <c r="N152" s="819"/>
      <c r="O152" s="819"/>
      <c r="P152" s="819"/>
      <c r="Q152" s="819"/>
      <c r="R152" s="819"/>
      <c r="S152" s="819"/>
      <c r="T152" s="819"/>
      <c r="U152" s="819"/>
      <c r="V152" s="819"/>
    </row>
    <row r="153" spans="1:22" ht="23.25" customHeight="1" thickBot="1" x14ac:dyDescent="0.25">
      <c r="A153" s="28" t="s">
        <v>0</v>
      </c>
      <c r="B153" s="28" t="s">
        <v>1</v>
      </c>
      <c r="C153" s="801" t="s">
        <v>2</v>
      </c>
      <c r="D153" s="80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7"/>
    </row>
    <row r="154" spans="1:22" ht="18" customHeight="1" x14ac:dyDescent="0.2">
      <c r="A154" s="174">
        <v>1</v>
      </c>
      <c r="B154" s="33">
        <v>29636</v>
      </c>
      <c r="C154" s="44" t="s">
        <v>59</v>
      </c>
      <c r="D154" s="38" t="s">
        <v>1209</v>
      </c>
      <c r="E154" s="108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1"/>
    </row>
    <row r="155" spans="1:22" ht="18" customHeight="1" x14ac:dyDescent="0.2">
      <c r="A155" s="174">
        <v>2</v>
      </c>
      <c r="B155" s="33">
        <v>29645</v>
      </c>
      <c r="C155" s="45" t="s">
        <v>67</v>
      </c>
      <c r="D155" s="39" t="s">
        <v>1212</v>
      </c>
      <c r="E155" s="636"/>
      <c r="F155" s="387"/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7"/>
      <c r="S155" s="387"/>
      <c r="T155" s="387"/>
      <c r="U155" s="387"/>
      <c r="V155" s="174"/>
    </row>
    <row r="156" spans="1:22" ht="18" customHeight="1" x14ac:dyDescent="0.2">
      <c r="A156" s="174">
        <v>3</v>
      </c>
      <c r="B156" s="33">
        <v>29647</v>
      </c>
      <c r="C156" s="45" t="s">
        <v>69</v>
      </c>
      <c r="D156" s="39" t="s">
        <v>1213</v>
      </c>
      <c r="E156" s="636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  <c r="V156" s="174"/>
    </row>
    <row r="157" spans="1:22" ht="18" customHeight="1" x14ac:dyDescent="0.2">
      <c r="A157" s="174">
        <v>4</v>
      </c>
      <c r="B157" s="33">
        <v>29655</v>
      </c>
      <c r="C157" s="45" t="s">
        <v>438</v>
      </c>
      <c r="D157" s="39" t="s">
        <v>700</v>
      </c>
      <c r="E157" s="1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8"/>
    </row>
    <row r="158" spans="1:22" ht="18" customHeight="1" x14ac:dyDescent="0.2">
      <c r="A158" s="174">
        <v>5</v>
      </c>
      <c r="B158" s="33">
        <v>29663</v>
      </c>
      <c r="C158" s="45" t="s">
        <v>92</v>
      </c>
      <c r="D158" s="39" t="s">
        <v>701</v>
      </c>
      <c r="E158" s="16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8"/>
    </row>
    <row r="159" spans="1:22" ht="18" customHeight="1" x14ac:dyDescent="0.2">
      <c r="A159" s="174">
        <v>6</v>
      </c>
      <c r="B159" s="33">
        <v>29668</v>
      </c>
      <c r="C159" s="44" t="s">
        <v>193</v>
      </c>
      <c r="D159" s="38" t="s">
        <v>194</v>
      </c>
      <c r="E159" s="55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5"/>
    </row>
    <row r="160" spans="1:22" ht="18" customHeight="1" x14ac:dyDescent="0.2">
      <c r="A160" s="174">
        <v>7</v>
      </c>
      <c r="B160" s="33">
        <v>29670</v>
      </c>
      <c r="C160" s="44" t="s">
        <v>195</v>
      </c>
      <c r="D160" s="38" t="s">
        <v>196</v>
      </c>
      <c r="E160" s="16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8"/>
    </row>
    <row r="161" spans="1:22" ht="18" customHeight="1" x14ac:dyDescent="0.2">
      <c r="A161" s="174">
        <v>8</v>
      </c>
      <c r="B161" s="33">
        <v>29672</v>
      </c>
      <c r="C161" s="44" t="s">
        <v>199</v>
      </c>
      <c r="D161" s="38" t="s">
        <v>200</v>
      </c>
      <c r="E161" s="16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8"/>
    </row>
    <row r="162" spans="1:22" ht="18" customHeight="1" x14ac:dyDescent="0.2">
      <c r="A162" s="174">
        <v>9</v>
      </c>
      <c r="B162" s="35">
        <v>29673</v>
      </c>
      <c r="C162" s="44" t="s">
        <v>201</v>
      </c>
      <c r="D162" s="38" t="s">
        <v>202</v>
      </c>
      <c r="E162" s="16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</row>
    <row r="163" spans="1:22" ht="18" customHeight="1" x14ac:dyDescent="0.2">
      <c r="A163" s="174">
        <v>10</v>
      </c>
      <c r="B163" s="33">
        <v>29675</v>
      </c>
      <c r="C163" s="44" t="s">
        <v>120</v>
      </c>
      <c r="D163" s="38" t="s">
        <v>203</v>
      </c>
      <c r="E163" s="16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8"/>
    </row>
    <row r="164" spans="1:22" ht="18" customHeight="1" x14ac:dyDescent="0.2">
      <c r="A164" s="174">
        <v>11</v>
      </c>
      <c r="B164" s="34">
        <v>29676</v>
      </c>
      <c r="C164" s="44" t="s">
        <v>204</v>
      </c>
      <c r="D164" s="38" t="s">
        <v>205</v>
      </c>
      <c r="E164" s="16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8"/>
    </row>
    <row r="165" spans="1:22" ht="18" customHeight="1" x14ac:dyDescent="0.2">
      <c r="A165" s="174">
        <v>12</v>
      </c>
      <c r="B165" s="33">
        <v>29677</v>
      </c>
      <c r="C165" s="45" t="s">
        <v>206</v>
      </c>
      <c r="D165" s="39" t="s">
        <v>207</v>
      </c>
      <c r="E165" s="16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8"/>
    </row>
    <row r="166" spans="1:22" ht="18" customHeight="1" x14ac:dyDescent="0.2">
      <c r="A166" s="174">
        <v>13</v>
      </c>
      <c r="B166" s="33">
        <v>29679</v>
      </c>
      <c r="C166" s="45" t="s">
        <v>103</v>
      </c>
      <c r="D166" s="39" t="s">
        <v>209</v>
      </c>
      <c r="E166" s="16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8"/>
    </row>
    <row r="167" spans="1:22" ht="18" customHeight="1" x14ac:dyDescent="0.2">
      <c r="A167" s="174">
        <v>14</v>
      </c>
      <c r="B167" s="35">
        <v>29680</v>
      </c>
      <c r="C167" s="45" t="s">
        <v>447</v>
      </c>
      <c r="D167" s="39" t="s">
        <v>210</v>
      </c>
      <c r="E167" s="16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8"/>
    </row>
    <row r="168" spans="1:22" ht="18" customHeight="1" x14ac:dyDescent="0.2">
      <c r="A168" s="174">
        <v>15</v>
      </c>
      <c r="B168" s="34">
        <v>29683</v>
      </c>
      <c r="C168" s="45" t="s">
        <v>211</v>
      </c>
      <c r="D168" s="39" t="s">
        <v>212</v>
      </c>
      <c r="E168" s="16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8"/>
    </row>
    <row r="169" spans="1:22" ht="18" customHeight="1" x14ac:dyDescent="0.2">
      <c r="A169" s="174">
        <v>16</v>
      </c>
      <c r="B169" s="33">
        <v>29685</v>
      </c>
      <c r="C169" s="46" t="s">
        <v>215</v>
      </c>
      <c r="D169" s="39" t="s">
        <v>216</v>
      </c>
      <c r="E169" s="16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8"/>
    </row>
    <row r="170" spans="1:22" ht="18" customHeight="1" x14ac:dyDescent="0.2">
      <c r="A170" s="174">
        <v>17</v>
      </c>
      <c r="B170" s="33">
        <v>29686</v>
      </c>
      <c r="C170" s="45" t="s">
        <v>217</v>
      </c>
      <c r="D170" s="39" t="s">
        <v>218</v>
      </c>
      <c r="E170" s="16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8"/>
    </row>
    <row r="171" spans="1:22" ht="18" customHeight="1" x14ac:dyDescent="0.2">
      <c r="A171" s="174">
        <v>18</v>
      </c>
      <c r="B171" s="578">
        <v>29687</v>
      </c>
      <c r="C171" s="400" t="s">
        <v>219</v>
      </c>
      <c r="D171" s="397" t="s">
        <v>220</v>
      </c>
      <c r="E171" s="16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8"/>
    </row>
    <row r="172" spans="1:22" ht="18" customHeight="1" x14ac:dyDescent="0.2">
      <c r="A172" s="174">
        <v>19</v>
      </c>
      <c r="B172" s="578">
        <v>29690</v>
      </c>
      <c r="C172" s="400" t="s">
        <v>1298</v>
      </c>
      <c r="D172" s="397" t="s">
        <v>224</v>
      </c>
      <c r="E172" s="16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8"/>
    </row>
    <row r="173" spans="1:22" ht="18" customHeight="1" x14ac:dyDescent="0.2">
      <c r="A173" s="174">
        <v>20</v>
      </c>
      <c r="B173" s="33">
        <v>29691</v>
      </c>
      <c r="C173" s="46" t="s">
        <v>225</v>
      </c>
      <c r="D173" s="39" t="s">
        <v>226</v>
      </c>
      <c r="E173" s="16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8"/>
    </row>
    <row r="174" spans="1:22" ht="18" customHeight="1" x14ac:dyDescent="0.2">
      <c r="A174" s="174">
        <v>21</v>
      </c>
      <c r="B174" s="33">
        <v>29693</v>
      </c>
      <c r="C174" s="45" t="s">
        <v>229</v>
      </c>
      <c r="D174" s="39" t="s">
        <v>230</v>
      </c>
      <c r="E174" s="16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8"/>
    </row>
    <row r="175" spans="1:22" ht="18" customHeight="1" x14ac:dyDescent="0.2">
      <c r="A175" s="174">
        <v>22</v>
      </c>
      <c r="B175" s="33">
        <v>29696</v>
      </c>
      <c r="C175" s="45" t="s">
        <v>231</v>
      </c>
      <c r="D175" s="39" t="s">
        <v>232</v>
      </c>
      <c r="E175" s="16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8"/>
    </row>
    <row r="176" spans="1:22" ht="18" customHeight="1" x14ac:dyDescent="0.2">
      <c r="A176" s="174">
        <v>23</v>
      </c>
      <c r="B176" s="33">
        <v>29700</v>
      </c>
      <c r="C176" s="45" t="s">
        <v>234</v>
      </c>
      <c r="D176" s="39" t="s">
        <v>702</v>
      </c>
      <c r="E176" s="16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8"/>
    </row>
    <row r="177" spans="1:22" ht="18" customHeight="1" x14ac:dyDescent="0.2">
      <c r="A177" s="174">
        <v>24</v>
      </c>
      <c r="B177" s="33">
        <v>29701</v>
      </c>
      <c r="C177" s="45" t="s">
        <v>235</v>
      </c>
      <c r="D177" s="39" t="s">
        <v>236</v>
      </c>
      <c r="E177" s="16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8"/>
    </row>
    <row r="178" spans="1:22" ht="18" customHeight="1" x14ac:dyDescent="0.2">
      <c r="A178" s="174">
        <v>25</v>
      </c>
      <c r="B178" s="31">
        <v>29702</v>
      </c>
      <c r="C178" s="48" t="s">
        <v>237</v>
      </c>
      <c r="D178" s="49" t="s">
        <v>29</v>
      </c>
      <c r="E178" s="16" t="s">
        <v>1301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8"/>
    </row>
    <row r="179" spans="1:22" ht="18" customHeight="1" x14ac:dyDescent="0.2">
      <c r="A179" s="174">
        <v>26</v>
      </c>
      <c r="B179" s="30">
        <v>29703</v>
      </c>
      <c r="C179" s="45" t="s">
        <v>238</v>
      </c>
      <c r="D179" s="39" t="s">
        <v>1210</v>
      </c>
      <c r="E179" s="16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8"/>
    </row>
    <row r="180" spans="1:22" ht="18" customHeight="1" x14ac:dyDescent="0.2">
      <c r="A180" s="174">
        <v>27</v>
      </c>
      <c r="B180" s="30">
        <v>29746</v>
      </c>
      <c r="C180" s="45" t="s">
        <v>135</v>
      </c>
      <c r="D180" s="39" t="s">
        <v>136</v>
      </c>
      <c r="E180" s="16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8"/>
    </row>
    <row r="181" spans="1:22" ht="18" customHeight="1" x14ac:dyDescent="0.2">
      <c r="A181" s="174">
        <v>28</v>
      </c>
      <c r="B181" s="275">
        <v>29904</v>
      </c>
      <c r="C181" s="45" t="s">
        <v>708</v>
      </c>
      <c r="D181" s="39" t="s">
        <v>1211</v>
      </c>
      <c r="E181" s="16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8"/>
    </row>
    <row r="182" spans="1:22" ht="18" customHeight="1" x14ac:dyDescent="0.2">
      <c r="A182" s="174">
        <v>29</v>
      </c>
      <c r="B182" s="275">
        <v>29967</v>
      </c>
      <c r="C182" s="45" t="s">
        <v>1292</v>
      </c>
      <c r="D182" s="39" t="s">
        <v>1293</v>
      </c>
      <c r="E182" s="16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8"/>
    </row>
    <row r="183" spans="1:22" ht="18" customHeight="1" x14ac:dyDescent="0.2">
      <c r="A183" s="174">
        <v>30</v>
      </c>
      <c r="B183" s="275">
        <v>30066</v>
      </c>
      <c r="C183" s="45" t="s">
        <v>1288</v>
      </c>
      <c r="D183" s="39" t="s">
        <v>1289</v>
      </c>
      <c r="E183" s="16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8"/>
    </row>
    <row r="184" spans="1:22" ht="18" customHeight="1" x14ac:dyDescent="0.2">
      <c r="A184" s="174">
        <v>31</v>
      </c>
      <c r="B184" s="275">
        <v>30069</v>
      </c>
      <c r="C184" s="45" t="s">
        <v>1294</v>
      </c>
      <c r="D184" s="39" t="s">
        <v>1295</v>
      </c>
      <c r="E184" s="16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8"/>
    </row>
    <row r="185" spans="1:22" ht="18" customHeight="1" thickBot="1" x14ac:dyDescent="0.25">
      <c r="A185" s="691">
        <v>32</v>
      </c>
      <c r="B185" s="266">
        <v>30070</v>
      </c>
      <c r="C185" s="694" t="s">
        <v>1299</v>
      </c>
      <c r="D185" s="695" t="s">
        <v>1300</v>
      </c>
      <c r="E185" s="58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60"/>
    </row>
    <row r="186" spans="1:22" ht="17.100000000000001" customHeight="1" x14ac:dyDescent="0.3">
      <c r="B186" s="53" t="s">
        <v>520</v>
      </c>
      <c r="C186" s="53"/>
      <c r="D186" s="53"/>
    </row>
    <row r="187" spans="1:22" ht="17.100000000000001" customHeight="1" x14ac:dyDescent="0.3">
      <c r="B187" s="53" t="s">
        <v>521</v>
      </c>
      <c r="C187" s="53"/>
      <c r="D187" s="53"/>
    </row>
    <row r="188" spans="1:22" ht="17.100000000000001" customHeight="1" x14ac:dyDescent="0.3">
      <c r="B188" s="53"/>
      <c r="C188" s="53"/>
      <c r="D188" s="53"/>
    </row>
    <row r="189" spans="1:22" ht="17.100000000000001" customHeight="1" x14ac:dyDescent="0.3">
      <c r="B189" s="53"/>
      <c r="C189" s="53"/>
      <c r="D189" s="53"/>
    </row>
    <row r="190" spans="1:22" ht="17.100000000000001" customHeight="1" x14ac:dyDescent="0.3">
      <c r="B190" s="53"/>
      <c r="C190" s="53"/>
      <c r="D190" s="53"/>
    </row>
    <row r="191" spans="1:22" ht="17.100000000000001" customHeight="1" x14ac:dyDescent="0.3">
      <c r="B191" s="53"/>
      <c r="C191" s="53"/>
      <c r="D191" s="53"/>
    </row>
    <row r="192" spans="1:22" ht="17.100000000000001" customHeight="1" x14ac:dyDescent="0.2">
      <c r="B192" s="35">
        <v>29297</v>
      </c>
      <c r="C192" s="44" t="s">
        <v>1277</v>
      </c>
      <c r="D192" s="38" t="s">
        <v>1278</v>
      </c>
      <c r="E192" s="795" t="s">
        <v>725</v>
      </c>
      <c r="F192" s="796"/>
      <c r="G192" s="796"/>
      <c r="H192" s="796"/>
      <c r="I192" s="796"/>
      <c r="J192" s="796"/>
      <c r="K192" s="796"/>
      <c r="L192" s="796"/>
      <c r="M192" s="796"/>
      <c r="N192" s="796"/>
      <c r="O192" s="796"/>
      <c r="P192" s="796"/>
      <c r="Q192" s="796"/>
      <c r="R192" s="796"/>
      <c r="S192" s="796"/>
      <c r="T192" s="796"/>
      <c r="U192" s="796"/>
      <c r="V192" s="797"/>
    </row>
    <row r="193" spans="2:22" ht="17.100000000000001" customHeight="1" x14ac:dyDescent="0.2">
      <c r="B193" s="33">
        <v>29319</v>
      </c>
      <c r="C193" s="46" t="s">
        <v>1279</v>
      </c>
      <c r="D193" s="39" t="s">
        <v>1280</v>
      </c>
      <c r="E193" s="795" t="s">
        <v>725</v>
      </c>
      <c r="F193" s="796"/>
      <c r="G193" s="796"/>
      <c r="H193" s="796"/>
      <c r="I193" s="796"/>
      <c r="J193" s="796"/>
      <c r="K193" s="796"/>
      <c r="L193" s="796"/>
      <c r="M193" s="796"/>
      <c r="N193" s="796"/>
      <c r="O193" s="796"/>
      <c r="P193" s="796"/>
      <c r="Q193" s="796"/>
      <c r="R193" s="796"/>
      <c r="S193" s="796"/>
      <c r="T193" s="796"/>
      <c r="U193" s="796"/>
      <c r="V193" s="797"/>
    </row>
    <row r="194" spans="2:22" ht="17.100000000000001" customHeight="1" x14ac:dyDescent="0.2">
      <c r="B194" s="33">
        <v>29328</v>
      </c>
      <c r="C194" s="45" t="s">
        <v>1281</v>
      </c>
      <c r="D194" s="39" t="s">
        <v>1282</v>
      </c>
      <c r="E194" s="795" t="s">
        <v>725</v>
      </c>
      <c r="F194" s="796"/>
      <c r="G194" s="796"/>
      <c r="H194" s="796"/>
      <c r="I194" s="796"/>
      <c r="J194" s="796"/>
      <c r="K194" s="796"/>
      <c r="L194" s="796"/>
      <c r="M194" s="796"/>
      <c r="N194" s="796"/>
      <c r="O194" s="796"/>
      <c r="P194" s="796"/>
      <c r="Q194" s="796"/>
      <c r="R194" s="796"/>
      <c r="S194" s="796"/>
      <c r="T194" s="796"/>
      <c r="U194" s="796"/>
      <c r="V194" s="797"/>
    </row>
    <row r="195" spans="2:22" ht="17.100000000000001" customHeight="1" x14ac:dyDescent="0.2">
      <c r="B195" s="33">
        <v>29335</v>
      </c>
      <c r="C195" s="45" t="s">
        <v>1283</v>
      </c>
      <c r="D195" s="39" t="s">
        <v>1284</v>
      </c>
      <c r="E195" s="795" t="s">
        <v>725</v>
      </c>
      <c r="F195" s="796"/>
      <c r="G195" s="796"/>
      <c r="H195" s="796"/>
      <c r="I195" s="796"/>
      <c r="J195" s="796"/>
      <c r="K195" s="796"/>
      <c r="L195" s="796"/>
      <c r="M195" s="796"/>
      <c r="N195" s="796"/>
      <c r="O195" s="796"/>
      <c r="P195" s="796"/>
      <c r="Q195" s="796"/>
      <c r="R195" s="796"/>
      <c r="S195" s="796"/>
      <c r="T195" s="796"/>
      <c r="U195" s="796"/>
      <c r="V195" s="797"/>
    </row>
    <row r="196" spans="2:22" ht="17.100000000000001" customHeight="1" x14ac:dyDescent="0.3">
      <c r="B196" s="53"/>
      <c r="C196" s="53"/>
      <c r="D196" s="53"/>
    </row>
  </sheetData>
  <sortState ref="B113:D146">
    <sortCondition ref="B112"/>
  </sortState>
  <mergeCells count="12">
    <mergeCell ref="E192:V192"/>
    <mergeCell ref="E193:V193"/>
    <mergeCell ref="E194:V194"/>
    <mergeCell ref="E195:V195"/>
    <mergeCell ref="A1:V7"/>
    <mergeCell ref="C110:D110"/>
    <mergeCell ref="A147:V152"/>
    <mergeCell ref="C153:D153"/>
    <mergeCell ref="A100:V109"/>
    <mergeCell ref="C58:D58"/>
    <mergeCell ref="A51:V57"/>
    <mergeCell ref="C9:D9"/>
  </mergeCells>
  <pageMargins left="0.51181102362204722" right="0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topLeftCell="A83" workbookViewId="0">
      <selection activeCell="C124" sqref="C124"/>
    </sheetView>
  </sheetViews>
  <sheetFormatPr defaultRowHeight="15" x14ac:dyDescent="0.25"/>
  <cols>
    <col min="1" max="1" width="5.5" style="1" customWidth="1"/>
    <col min="2" max="2" width="11.25" style="1" customWidth="1"/>
    <col min="3" max="3" width="9" style="1" customWidth="1"/>
    <col min="4" max="4" width="11.125" style="1" customWidth="1"/>
    <col min="5" max="21" width="3" style="1" customWidth="1"/>
    <col min="22" max="16384" width="9" style="1"/>
  </cols>
  <sheetData>
    <row r="1" spans="1:21" ht="20.25" x14ac:dyDescent="0.3">
      <c r="A1" s="821" t="s">
        <v>599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0.25" x14ac:dyDescent="0.3">
      <c r="A2" s="821" t="s">
        <v>811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</row>
    <row r="3" spans="1:21" ht="20.25" x14ac:dyDescent="0.3">
      <c r="A3" s="821" t="s">
        <v>996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1"/>
      <c r="R3" s="821"/>
      <c r="S3" s="821"/>
      <c r="T3" s="821"/>
      <c r="U3" s="821"/>
    </row>
    <row r="4" spans="1:21" ht="24" thickBot="1" x14ac:dyDescent="0.4">
      <c r="A4" s="812" t="s">
        <v>988</v>
      </c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  <c r="Q4" s="812"/>
      <c r="R4" s="812"/>
      <c r="S4" s="812"/>
      <c r="T4" s="812"/>
      <c r="U4" s="812"/>
    </row>
    <row r="5" spans="1:21" ht="27" customHeight="1" thickBot="1" x14ac:dyDescent="0.3">
      <c r="A5" s="338" t="s">
        <v>0</v>
      </c>
      <c r="B5" s="28" t="s">
        <v>1</v>
      </c>
      <c r="C5" s="818" t="s">
        <v>2</v>
      </c>
      <c r="D5" s="802"/>
      <c r="E5" s="5"/>
      <c r="F5" s="6"/>
      <c r="G5" s="6"/>
      <c r="H5" s="6"/>
      <c r="I5" s="6"/>
      <c r="J5" s="6"/>
      <c r="K5" s="6"/>
      <c r="L5" s="6"/>
      <c r="M5" s="6"/>
      <c r="N5" s="491"/>
      <c r="O5" s="491"/>
      <c r="P5" s="491"/>
      <c r="Q5" s="491"/>
      <c r="R5" s="491"/>
      <c r="S5" s="491"/>
      <c r="T5" s="491"/>
      <c r="U5" s="541"/>
    </row>
    <row r="6" spans="1:21" ht="18.95" customHeight="1" x14ac:dyDescent="0.25">
      <c r="A6" s="31">
        <v>1</v>
      </c>
      <c r="B6" s="32">
        <v>29412</v>
      </c>
      <c r="C6" s="54" t="s">
        <v>103</v>
      </c>
      <c r="D6" s="9" t="s">
        <v>105</v>
      </c>
      <c r="E6" s="624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</row>
    <row r="7" spans="1:21" ht="18.95" customHeight="1" x14ac:dyDescent="0.25">
      <c r="A7" s="31">
        <v>2</v>
      </c>
      <c r="B7" s="35">
        <v>29413</v>
      </c>
      <c r="C7" s="340" t="s">
        <v>106</v>
      </c>
      <c r="D7" s="75" t="s">
        <v>965</v>
      </c>
      <c r="E7" s="624"/>
      <c r="F7" s="489"/>
      <c r="G7" s="489"/>
      <c r="H7" s="489"/>
      <c r="I7" s="489"/>
      <c r="J7" s="489"/>
      <c r="K7" s="489"/>
      <c r="L7" s="489"/>
      <c r="M7" s="489"/>
      <c r="N7" s="488"/>
      <c r="O7" s="488"/>
      <c r="P7" s="488"/>
      <c r="Q7" s="488"/>
      <c r="R7" s="488"/>
      <c r="S7" s="488"/>
      <c r="T7" s="488"/>
      <c r="U7" s="488"/>
    </row>
    <row r="8" spans="1:21" ht="18.95" customHeight="1" x14ac:dyDescent="0.25">
      <c r="A8" s="31">
        <v>3</v>
      </c>
      <c r="B8" s="35">
        <v>29414</v>
      </c>
      <c r="C8" s="340" t="s">
        <v>112</v>
      </c>
      <c r="D8" s="75" t="s">
        <v>966</v>
      </c>
      <c r="E8" s="624"/>
      <c r="F8" s="489"/>
      <c r="G8" s="489"/>
      <c r="H8" s="489"/>
      <c r="I8" s="489"/>
      <c r="J8" s="489"/>
      <c r="K8" s="489"/>
      <c r="L8" s="489"/>
      <c r="M8" s="489"/>
      <c r="N8" s="488"/>
      <c r="O8" s="488"/>
      <c r="P8" s="488"/>
      <c r="Q8" s="488"/>
      <c r="R8" s="488"/>
      <c r="S8" s="488"/>
      <c r="T8" s="488"/>
      <c r="U8" s="488"/>
    </row>
    <row r="9" spans="1:21" ht="18.95" customHeight="1" x14ac:dyDescent="0.25">
      <c r="A9" s="31">
        <v>4</v>
      </c>
      <c r="B9" s="35">
        <v>29419</v>
      </c>
      <c r="C9" s="340" t="s">
        <v>110</v>
      </c>
      <c r="D9" s="75" t="s">
        <v>111</v>
      </c>
      <c r="E9" s="624"/>
      <c r="F9" s="489"/>
      <c r="G9" s="489"/>
      <c r="H9" s="489"/>
      <c r="I9" s="489"/>
      <c r="J9" s="489"/>
      <c r="K9" s="489"/>
      <c r="L9" s="489"/>
      <c r="M9" s="489"/>
      <c r="N9" s="488"/>
      <c r="O9" s="488"/>
      <c r="P9" s="488"/>
      <c r="Q9" s="488"/>
      <c r="R9" s="488"/>
      <c r="S9" s="488"/>
      <c r="T9" s="488"/>
      <c r="U9" s="488"/>
    </row>
    <row r="10" spans="1:21" ht="18.95" customHeight="1" x14ac:dyDescent="0.25">
      <c r="A10" s="31">
        <v>5</v>
      </c>
      <c r="B10" s="33">
        <v>29422</v>
      </c>
      <c r="C10" s="208" t="s">
        <v>113</v>
      </c>
      <c r="D10" s="244" t="s">
        <v>1070</v>
      </c>
      <c r="E10" s="624"/>
      <c r="F10" s="489"/>
      <c r="G10" s="489"/>
      <c r="H10" s="489"/>
      <c r="I10" s="489"/>
      <c r="J10" s="489"/>
      <c r="K10" s="489"/>
      <c r="L10" s="489"/>
      <c r="M10" s="489"/>
      <c r="N10" s="488"/>
      <c r="O10" s="488"/>
      <c r="P10" s="488"/>
      <c r="Q10" s="488"/>
      <c r="R10" s="488"/>
      <c r="S10" s="488"/>
      <c r="T10" s="488"/>
      <c r="U10" s="488"/>
    </row>
    <row r="11" spans="1:21" ht="18.95" customHeight="1" x14ac:dyDescent="0.25">
      <c r="A11" s="31">
        <v>6</v>
      </c>
      <c r="B11" s="33">
        <v>29425</v>
      </c>
      <c r="C11" s="55" t="s">
        <v>114</v>
      </c>
      <c r="D11" s="15" t="s">
        <v>129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8.95" customHeight="1" x14ac:dyDescent="0.25">
      <c r="A12" s="31">
        <v>7</v>
      </c>
      <c r="B12" s="35">
        <v>29427</v>
      </c>
      <c r="C12" s="45" t="s">
        <v>115</v>
      </c>
      <c r="D12" s="39" t="s">
        <v>130</v>
      </c>
      <c r="E12" s="625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</row>
    <row r="13" spans="1:21" ht="18.95" customHeight="1" x14ac:dyDescent="0.25">
      <c r="A13" s="31">
        <v>8</v>
      </c>
      <c r="B13" s="33">
        <v>29429</v>
      </c>
      <c r="C13" s="55" t="s">
        <v>1154</v>
      </c>
      <c r="D13" s="15" t="s">
        <v>131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8.95" customHeight="1" x14ac:dyDescent="0.25">
      <c r="A14" s="31">
        <v>9</v>
      </c>
      <c r="B14" s="33">
        <v>29436</v>
      </c>
      <c r="C14" s="55" t="s">
        <v>117</v>
      </c>
      <c r="D14" s="15" t="s">
        <v>132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8.95" customHeight="1" x14ac:dyDescent="0.25">
      <c r="A15" s="31">
        <v>10</v>
      </c>
      <c r="B15" s="33">
        <v>29437</v>
      </c>
      <c r="C15" s="55" t="s">
        <v>118</v>
      </c>
      <c r="D15" s="15" t="s">
        <v>1145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8.95" customHeight="1" x14ac:dyDescent="0.25">
      <c r="A16" s="31">
        <v>11</v>
      </c>
      <c r="B16" s="33">
        <v>29440</v>
      </c>
      <c r="C16" s="55" t="s">
        <v>119</v>
      </c>
      <c r="D16" s="15" t="s">
        <v>967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18.95" customHeight="1" x14ac:dyDescent="0.25">
      <c r="A17" s="31">
        <v>12</v>
      </c>
      <c r="B17" s="468">
        <v>29461</v>
      </c>
      <c r="C17" s="469" t="s">
        <v>1065</v>
      </c>
      <c r="D17" s="470" t="s">
        <v>1066</v>
      </c>
      <c r="E17" s="625"/>
      <c r="F17" s="488"/>
      <c r="G17" s="488"/>
      <c r="H17" s="488"/>
      <c r="I17" s="488"/>
      <c r="J17" s="488"/>
      <c r="K17" s="488"/>
      <c r="L17" s="488"/>
      <c r="M17" s="488"/>
      <c r="N17" s="17"/>
      <c r="O17" s="17"/>
      <c r="P17" s="17"/>
      <c r="Q17" s="17"/>
      <c r="R17" s="17"/>
      <c r="S17" s="17"/>
      <c r="T17" s="17"/>
      <c r="U17" s="17"/>
    </row>
    <row r="18" spans="1:21" ht="18.95" customHeight="1" x14ac:dyDescent="0.25">
      <c r="A18" s="31">
        <v>13</v>
      </c>
      <c r="B18" s="33">
        <v>29487</v>
      </c>
      <c r="C18" s="55" t="s">
        <v>103</v>
      </c>
      <c r="D18" s="15" t="s">
        <v>425</v>
      </c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8.95" customHeight="1" x14ac:dyDescent="0.25">
      <c r="A19" s="31">
        <v>14</v>
      </c>
      <c r="B19" s="33">
        <v>29488</v>
      </c>
      <c r="C19" s="55" t="s">
        <v>9</v>
      </c>
      <c r="D19" s="15" t="s">
        <v>141</v>
      </c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95" customHeight="1" x14ac:dyDescent="0.25">
      <c r="A20" s="31">
        <v>15</v>
      </c>
      <c r="B20" s="33">
        <v>29501</v>
      </c>
      <c r="C20" s="208" t="s">
        <v>1094</v>
      </c>
      <c r="D20" s="247" t="s">
        <v>1095</v>
      </c>
      <c r="E20" s="626"/>
      <c r="F20" s="627"/>
      <c r="G20" s="627"/>
      <c r="H20" s="627"/>
      <c r="I20" s="627"/>
      <c r="J20" s="627"/>
      <c r="K20" s="627"/>
      <c r="L20" s="627"/>
      <c r="M20" s="627"/>
      <c r="N20" s="488"/>
      <c r="O20" s="488"/>
      <c r="P20" s="488"/>
      <c r="Q20" s="488"/>
      <c r="R20" s="488"/>
      <c r="S20" s="488"/>
      <c r="T20" s="488"/>
      <c r="U20" s="488"/>
    </row>
    <row r="21" spans="1:21" ht="18.95" customHeight="1" x14ac:dyDescent="0.25">
      <c r="A21" s="31">
        <v>16</v>
      </c>
      <c r="B21" s="76">
        <v>29757</v>
      </c>
      <c r="C21" s="341" t="s">
        <v>122</v>
      </c>
      <c r="D21" s="342" t="s">
        <v>1144</v>
      </c>
      <c r="E21" s="626"/>
      <c r="F21" s="627"/>
      <c r="G21" s="627"/>
      <c r="H21" s="627"/>
      <c r="I21" s="627"/>
      <c r="J21" s="627"/>
      <c r="K21" s="627"/>
      <c r="L21" s="627"/>
      <c r="M21" s="627"/>
      <c r="N21" s="488"/>
      <c r="O21" s="488"/>
      <c r="P21" s="488"/>
      <c r="Q21" s="488"/>
      <c r="R21" s="488"/>
      <c r="S21" s="488"/>
      <c r="T21" s="488"/>
      <c r="U21" s="488"/>
    </row>
    <row r="22" spans="1:21" ht="18.95" customHeight="1" x14ac:dyDescent="0.25">
      <c r="A22" s="31">
        <v>17</v>
      </c>
      <c r="B22" s="76">
        <v>30043</v>
      </c>
      <c r="C22" s="341" t="s">
        <v>555</v>
      </c>
      <c r="D22" s="342" t="s">
        <v>1215</v>
      </c>
      <c r="E22" s="626"/>
      <c r="F22" s="627"/>
      <c r="G22" s="627"/>
      <c r="H22" s="627"/>
      <c r="I22" s="627"/>
      <c r="J22" s="627"/>
      <c r="K22" s="627"/>
      <c r="L22" s="627"/>
      <c r="M22" s="627"/>
      <c r="N22" s="488"/>
      <c r="O22" s="488"/>
      <c r="P22" s="488"/>
      <c r="Q22" s="488"/>
      <c r="R22" s="488"/>
      <c r="S22" s="488"/>
      <c r="T22" s="488"/>
      <c r="U22" s="488"/>
    </row>
    <row r="23" spans="1:21" ht="18.95" customHeight="1" x14ac:dyDescent="0.25">
      <c r="A23" s="31">
        <v>18</v>
      </c>
      <c r="B23" s="76">
        <v>30044</v>
      </c>
      <c r="C23" s="341" t="s">
        <v>961</v>
      </c>
      <c r="D23" s="342" t="s">
        <v>962</v>
      </c>
      <c r="E23" s="626"/>
      <c r="F23" s="627"/>
      <c r="G23" s="627"/>
      <c r="H23" s="627"/>
      <c r="I23" s="627"/>
      <c r="J23" s="627"/>
      <c r="K23" s="627"/>
      <c r="L23" s="627"/>
      <c r="M23" s="627"/>
      <c r="N23" s="488"/>
      <c r="O23" s="488"/>
      <c r="P23" s="488"/>
      <c r="Q23" s="488"/>
      <c r="R23" s="488"/>
      <c r="S23" s="488"/>
      <c r="T23" s="488"/>
      <c r="U23" s="488"/>
    </row>
    <row r="24" spans="1:21" ht="18.95" customHeight="1" x14ac:dyDescent="0.25">
      <c r="A24" s="31">
        <v>19</v>
      </c>
      <c r="B24" s="76">
        <v>30045</v>
      </c>
      <c r="C24" s="398" t="s">
        <v>963</v>
      </c>
      <c r="D24" s="399" t="s">
        <v>964</v>
      </c>
      <c r="E24" s="626"/>
      <c r="F24" s="627"/>
      <c r="G24" s="627"/>
      <c r="H24" s="627"/>
      <c r="I24" s="627"/>
      <c r="J24" s="627"/>
      <c r="K24" s="627"/>
      <c r="L24" s="627"/>
      <c r="M24" s="627"/>
      <c r="N24" s="488"/>
      <c r="O24" s="488"/>
      <c r="P24" s="488"/>
      <c r="Q24" s="488"/>
      <c r="R24" s="488"/>
      <c r="S24" s="488"/>
      <c r="T24" s="488"/>
      <c r="U24" s="488"/>
    </row>
    <row r="25" spans="1:21" ht="18.95" customHeight="1" thickBot="1" x14ac:dyDescent="0.3">
      <c r="A25" s="266">
        <v>20</v>
      </c>
      <c r="B25" s="36">
        <v>30046</v>
      </c>
      <c r="C25" s="216" t="s">
        <v>1161</v>
      </c>
      <c r="D25" s="482" t="s">
        <v>1162</v>
      </c>
      <c r="E25" s="628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</row>
    <row r="26" spans="1:21" ht="18.95" customHeight="1" x14ac:dyDescent="0.25">
      <c r="A26" s="51"/>
      <c r="B26" s="487"/>
      <c r="C26" s="223"/>
      <c r="D26" s="224"/>
      <c r="E26" s="645"/>
      <c r="F26" s="645"/>
      <c r="G26" s="645"/>
      <c r="H26" s="645"/>
      <c r="I26" s="645"/>
      <c r="J26" s="645"/>
      <c r="K26" s="645"/>
      <c r="L26" s="645"/>
      <c r="M26" s="645"/>
      <c r="N26" s="645"/>
      <c r="O26" s="645"/>
      <c r="P26" s="645"/>
      <c r="Q26" s="645"/>
      <c r="R26" s="645"/>
      <c r="S26" s="645"/>
      <c r="T26" s="645"/>
      <c r="U26" s="645"/>
    </row>
    <row r="27" spans="1:21" ht="18.95" customHeight="1" x14ac:dyDescent="0.3">
      <c r="A27" s="51"/>
      <c r="B27" s="53" t="s">
        <v>520</v>
      </c>
      <c r="C27" s="24"/>
      <c r="D27" s="25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</row>
    <row r="28" spans="1:21" ht="18.95" customHeight="1" x14ac:dyDescent="0.3">
      <c r="A28" s="51"/>
      <c r="B28" s="53" t="s">
        <v>521</v>
      </c>
      <c r="C28" s="53"/>
      <c r="D28" s="53"/>
      <c r="E28" s="582"/>
      <c r="F28" s="582"/>
      <c r="G28" s="582"/>
      <c r="H28" s="582"/>
      <c r="I28" s="582"/>
      <c r="J28" s="582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</row>
    <row r="29" spans="1:21" ht="18.95" customHeight="1" x14ac:dyDescent="0.25">
      <c r="A29" s="51"/>
      <c r="B29" s="487"/>
      <c r="C29" s="223"/>
      <c r="D29" s="224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</row>
    <row r="30" spans="1:21" ht="18.95" customHeight="1" x14ac:dyDescent="0.25">
      <c r="A30" s="51"/>
      <c r="B30" s="487"/>
      <c r="C30" s="223"/>
      <c r="D30" s="224"/>
      <c r="E30" s="582"/>
      <c r="F30" s="582"/>
      <c r="G30" s="582"/>
      <c r="H30" s="582"/>
      <c r="I30" s="582"/>
      <c r="J30" s="582"/>
      <c r="K30" s="582"/>
      <c r="L30" s="582"/>
      <c r="M30" s="582"/>
      <c r="N30" s="582"/>
      <c r="O30" s="582"/>
      <c r="P30" s="582"/>
      <c r="Q30" s="582"/>
      <c r="R30" s="582"/>
      <c r="S30" s="582"/>
      <c r="T30" s="582"/>
      <c r="U30" s="582"/>
    </row>
    <row r="31" spans="1:21" ht="18.95" customHeight="1" x14ac:dyDescent="0.25">
      <c r="A31" s="51"/>
      <c r="B31" s="487"/>
      <c r="C31" s="223"/>
      <c r="D31" s="224"/>
      <c r="E31" s="582"/>
      <c r="F31" s="582"/>
      <c r="G31" s="582"/>
      <c r="H31" s="582"/>
      <c r="I31" s="582"/>
      <c r="J31" s="582"/>
      <c r="K31" s="582"/>
      <c r="L31" s="582"/>
      <c r="M31" s="582"/>
      <c r="N31" s="582"/>
      <c r="O31" s="582"/>
      <c r="P31" s="582"/>
      <c r="Q31" s="582"/>
      <c r="R31" s="582"/>
      <c r="S31" s="582"/>
      <c r="T31" s="582"/>
      <c r="U31" s="582"/>
    </row>
    <row r="32" spans="1:21" ht="18.95" customHeight="1" x14ac:dyDescent="0.25">
      <c r="A32" s="51"/>
      <c r="B32" s="487"/>
      <c r="C32" s="223"/>
      <c r="D32" s="224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</row>
    <row r="33" spans="1:21" ht="18.95" customHeight="1" x14ac:dyDescent="0.25">
      <c r="A33" s="51"/>
      <c r="B33" s="487"/>
      <c r="C33" s="223"/>
      <c r="D33" s="224"/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</row>
    <row r="34" spans="1:21" ht="18.95" customHeight="1" x14ac:dyDescent="0.25">
      <c r="A34" s="51"/>
      <c r="B34" s="487"/>
      <c r="C34" s="223"/>
      <c r="D34" s="224"/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  <c r="U34" s="582"/>
    </row>
    <row r="35" spans="1:21" ht="18.95" customHeight="1" x14ac:dyDescent="0.25">
      <c r="A35" s="51"/>
      <c r="B35" s="487"/>
      <c r="C35" s="223"/>
      <c r="D35" s="224"/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582"/>
    </row>
    <row r="36" spans="1:21" ht="18.95" customHeight="1" x14ac:dyDescent="0.25">
      <c r="A36" s="51"/>
      <c r="B36" s="487"/>
      <c r="C36" s="223"/>
      <c r="D36" s="224"/>
      <c r="E36" s="582"/>
      <c r="F36" s="582"/>
      <c r="G36" s="582"/>
      <c r="H36" s="582"/>
      <c r="I36" s="582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2"/>
      <c r="U36" s="582"/>
    </row>
    <row r="37" spans="1:21" ht="18.95" customHeight="1" x14ac:dyDescent="0.25">
      <c r="A37" s="51"/>
      <c r="B37" s="487"/>
      <c r="C37" s="223"/>
      <c r="D37" s="224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582"/>
    </row>
    <row r="38" spans="1:21" ht="18.95" customHeight="1" x14ac:dyDescent="0.25">
      <c r="A38" s="51"/>
      <c r="B38" s="487"/>
      <c r="C38" s="223"/>
      <c r="D38" s="224"/>
      <c r="E38" s="582"/>
      <c r="F38" s="582"/>
      <c r="G38" s="582"/>
      <c r="H38" s="582"/>
      <c r="I38" s="582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</row>
    <row r="39" spans="1:21" ht="18.95" customHeight="1" x14ac:dyDescent="0.25">
      <c r="A39" s="51"/>
      <c r="B39" s="487"/>
      <c r="C39" s="223"/>
      <c r="D39" s="224"/>
      <c r="E39" s="582"/>
      <c r="F39" s="582"/>
      <c r="G39" s="582"/>
      <c r="H39" s="582"/>
      <c r="I39" s="582"/>
      <c r="J39" s="582"/>
      <c r="K39" s="582"/>
      <c r="L39" s="582"/>
      <c r="M39" s="582"/>
      <c r="N39" s="582"/>
      <c r="O39" s="582"/>
      <c r="P39" s="582"/>
      <c r="Q39" s="582"/>
      <c r="R39" s="582"/>
      <c r="S39" s="582"/>
      <c r="T39" s="582"/>
      <c r="U39" s="582"/>
    </row>
    <row r="40" spans="1:21" ht="18.95" customHeight="1" x14ac:dyDescent="0.25">
      <c r="A40" s="51"/>
      <c r="B40" s="487"/>
      <c r="C40" s="223"/>
      <c r="D40" s="224"/>
      <c r="E40" s="582"/>
      <c r="F40" s="582"/>
      <c r="G40" s="582"/>
      <c r="H40" s="582"/>
      <c r="I40" s="582"/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</row>
    <row r="41" spans="1:21" ht="18.95" customHeight="1" x14ac:dyDescent="0.25">
      <c r="A41" s="51"/>
      <c r="B41" s="487"/>
      <c r="C41" s="223"/>
      <c r="D41" s="224"/>
      <c r="E41" s="582"/>
      <c r="F41" s="582"/>
      <c r="G41" s="582"/>
      <c r="H41" s="582"/>
      <c r="I41" s="582"/>
      <c r="J41" s="582"/>
      <c r="K41" s="582"/>
      <c r="L41" s="582"/>
      <c r="M41" s="582"/>
      <c r="N41" s="582"/>
      <c r="O41" s="582"/>
      <c r="P41" s="582"/>
      <c r="Q41" s="582"/>
      <c r="R41" s="582"/>
      <c r="S41" s="582"/>
      <c r="T41" s="582"/>
      <c r="U41" s="582"/>
    </row>
    <row r="42" spans="1:21" ht="20.25" x14ac:dyDescent="0.3">
      <c r="A42" s="821" t="s">
        <v>629</v>
      </c>
      <c r="B42" s="821"/>
      <c r="C42" s="821"/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1"/>
      <c r="U42" s="821"/>
    </row>
    <row r="43" spans="1:21" ht="20.25" x14ac:dyDescent="0.3">
      <c r="A43" s="821" t="s">
        <v>811</v>
      </c>
      <c r="B43" s="821"/>
      <c r="C43" s="821"/>
      <c r="D43" s="821"/>
      <c r="E43" s="821"/>
      <c r="F43" s="821"/>
      <c r="G43" s="821"/>
      <c r="H43" s="821"/>
      <c r="I43" s="821"/>
      <c r="J43" s="821"/>
      <c r="K43" s="821"/>
      <c r="L43" s="821"/>
      <c r="M43" s="821"/>
      <c r="N43" s="821"/>
      <c r="O43" s="821"/>
      <c r="P43" s="821"/>
      <c r="Q43" s="821"/>
      <c r="R43" s="821"/>
      <c r="S43" s="821"/>
      <c r="T43" s="821"/>
      <c r="U43" s="821"/>
    </row>
    <row r="44" spans="1:21" ht="20.25" x14ac:dyDescent="0.3">
      <c r="A44" s="821" t="s">
        <v>968</v>
      </c>
      <c r="B44" s="821"/>
      <c r="C44" s="821"/>
      <c r="D44" s="821"/>
      <c r="E44" s="821"/>
      <c r="F44" s="821"/>
      <c r="G44" s="821"/>
      <c r="H44" s="821"/>
      <c r="I44" s="821"/>
      <c r="J44" s="821"/>
      <c r="K44" s="821"/>
      <c r="L44" s="821"/>
      <c r="M44" s="821"/>
      <c r="N44" s="821"/>
      <c r="O44" s="821"/>
      <c r="P44" s="821"/>
      <c r="Q44" s="821"/>
      <c r="R44" s="821"/>
      <c r="S44" s="821"/>
      <c r="T44" s="821"/>
      <c r="U44" s="821"/>
    </row>
    <row r="45" spans="1:21" ht="24" thickBot="1" x14ac:dyDescent="0.4">
      <c r="A45" s="812" t="s">
        <v>630</v>
      </c>
      <c r="B45" s="812"/>
      <c r="C45" s="812"/>
      <c r="D45" s="812"/>
      <c r="E45" s="812"/>
      <c r="F45" s="812"/>
      <c r="G45" s="812"/>
      <c r="H45" s="812"/>
      <c r="I45" s="812"/>
      <c r="J45" s="812"/>
      <c r="K45" s="812"/>
      <c r="L45" s="812"/>
      <c r="M45" s="812"/>
      <c r="N45" s="812"/>
      <c r="O45" s="812"/>
      <c r="P45" s="812"/>
      <c r="Q45" s="812"/>
      <c r="R45" s="812"/>
      <c r="S45" s="812"/>
      <c r="T45" s="812"/>
      <c r="U45" s="812"/>
    </row>
    <row r="46" spans="1:21" ht="28.5" customHeight="1" thickBot="1" x14ac:dyDescent="0.3">
      <c r="A46" s="28" t="s">
        <v>0</v>
      </c>
      <c r="B46" s="28" t="s">
        <v>1</v>
      </c>
      <c r="C46" s="818" t="s">
        <v>2</v>
      </c>
      <c r="D46" s="802"/>
      <c r="E46" s="5"/>
      <c r="F46" s="6"/>
      <c r="G46" s="6"/>
      <c r="H46" s="6"/>
      <c r="I46" s="6"/>
      <c r="J46" s="6"/>
      <c r="K46" s="6"/>
      <c r="L46" s="6"/>
      <c r="M46" s="6"/>
      <c r="N46" s="491"/>
      <c r="O46" s="491"/>
      <c r="P46" s="491"/>
      <c r="Q46" s="491"/>
      <c r="R46" s="491"/>
      <c r="S46" s="491"/>
      <c r="T46" s="491"/>
      <c r="U46" s="635"/>
    </row>
    <row r="47" spans="1:21" ht="18.95" customHeight="1" x14ac:dyDescent="0.25">
      <c r="A47" s="275">
        <v>1</v>
      </c>
      <c r="B47" s="33">
        <v>29426</v>
      </c>
      <c r="C47" s="45" t="s">
        <v>352</v>
      </c>
      <c r="D47" s="39" t="s">
        <v>353</v>
      </c>
      <c r="E47" s="108"/>
      <c r="F47" s="170"/>
      <c r="G47" s="170"/>
      <c r="H47" s="170"/>
      <c r="I47" s="170"/>
      <c r="J47" s="170"/>
      <c r="K47" s="170"/>
      <c r="L47" s="170"/>
      <c r="M47" s="170"/>
      <c r="N47" s="26"/>
      <c r="O47" s="26"/>
      <c r="P47" s="26"/>
      <c r="Q47" s="26"/>
      <c r="R47" s="26"/>
      <c r="S47" s="26"/>
      <c r="T47" s="26"/>
      <c r="U47" s="27"/>
    </row>
    <row r="48" spans="1:21" ht="18.95" customHeight="1" x14ac:dyDescent="0.25">
      <c r="A48" s="275">
        <v>2</v>
      </c>
      <c r="B48" s="33">
        <v>29442</v>
      </c>
      <c r="C48" s="45" t="s">
        <v>1107</v>
      </c>
      <c r="D48" s="39" t="s">
        <v>1108</v>
      </c>
      <c r="E48" s="629"/>
      <c r="F48" s="630"/>
      <c r="G48" s="630"/>
      <c r="H48" s="630"/>
      <c r="I48" s="630"/>
      <c r="J48" s="630"/>
      <c r="K48" s="630"/>
      <c r="L48" s="630"/>
      <c r="M48" s="630"/>
      <c r="N48" s="17"/>
      <c r="O48" s="17"/>
      <c r="P48" s="17"/>
      <c r="Q48" s="17"/>
      <c r="R48" s="17"/>
      <c r="S48" s="17"/>
      <c r="T48" s="17"/>
      <c r="U48" s="18"/>
    </row>
    <row r="49" spans="1:25" ht="18.95" customHeight="1" x14ac:dyDescent="0.25">
      <c r="A49" s="275">
        <v>3</v>
      </c>
      <c r="B49" s="33">
        <v>29458</v>
      </c>
      <c r="C49" s="45" t="s">
        <v>357</v>
      </c>
      <c r="D49" s="39" t="s">
        <v>358</v>
      </c>
      <c r="E49" s="629"/>
      <c r="F49" s="630"/>
      <c r="G49" s="630"/>
      <c r="H49" s="630"/>
      <c r="I49" s="630"/>
      <c r="J49" s="630"/>
      <c r="K49" s="630"/>
      <c r="L49" s="630"/>
      <c r="M49" s="630"/>
      <c r="N49" s="17"/>
      <c r="O49" s="17"/>
      <c r="P49" s="17"/>
      <c r="Q49" s="17"/>
      <c r="R49" s="17"/>
      <c r="S49" s="17"/>
      <c r="T49" s="17"/>
      <c r="U49" s="18"/>
    </row>
    <row r="50" spans="1:25" ht="18.95" customHeight="1" x14ac:dyDescent="0.25">
      <c r="A50" s="275">
        <v>4</v>
      </c>
      <c r="B50" s="34">
        <v>29561</v>
      </c>
      <c r="C50" s="45" t="s">
        <v>150</v>
      </c>
      <c r="D50" s="39" t="s">
        <v>151</v>
      </c>
      <c r="E50" s="629"/>
      <c r="F50" s="630"/>
      <c r="G50" s="630"/>
      <c r="H50" s="630"/>
      <c r="I50" s="630"/>
      <c r="J50" s="630"/>
      <c r="K50" s="630"/>
      <c r="L50" s="630"/>
      <c r="M50" s="630"/>
      <c r="N50" s="17"/>
      <c r="O50" s="17"/>
      <c r="P50" s="17"/>
      <c r="Q50" s="17"/>
      <c r="R50" s="17"/>
      <c r="S50" s="17"/>
      <c r="T50" s="17"/>
      <c r="U50" s="18"/>
    </row>
    <row r="51" spans="1:25" ht="18.95" customHeight="1" x14ac:dyDescent="0.25">
      <c r="A51" s="275">
        <v>5</v>
      </c>
      <c r="B51" s="33">
        <v>29563</v>
      </c>
      <c r="C51" s="45" t="s">
        <v>152</v>
      </c>
      <c r="D51" s="39" t="s">
        <v>153</v>
      </c>
      <c r="E51" s="629"/>
      <c r="F51" s="630"/>
      <c r="G51" s="630"/>
      <c r="H51" s="630"/>
      <c r="I51" s="630"/>
      <c r="J51" s="630"/>
      <c r="K51" s="630"/>
      <c r="L51" s="630"/>
      <c r="M51" s="630"/>
      <c r="N51" s="17"/>
      <c r="O51" s="17"/>
      <c r="P51" s="17"/>
      <c r="Q51" s="17"/>
      <c r="R51" s="17"/>
      <c r="S51" s="17"/>
      <c r="T51" s="17"/>
      <c r="U51" s="18"/>
    </row>
    <row r="52" spans="1:25" ht="18.95" customHeight="1" x14ac:dyDescent="0.25">
      <c r="A52" s="275">
        <v>6</v>
      </c>
      <c r="B52" s="395">
        <v>30047</v>
      </c>
      <c r="C52" s="396" t="s">
        <v>970</v>
      </c>
      <c r="D52" s="397" t="s">
        <v>1214</v>
      </c>
      <c r="E52" s="629"/>
      <c r="F52" s="630"/>
      <c r="G52" s="630"/>
      <c r="H52" s="630"/>
      <c r="I52" s="630"/>
      <c r="J52" s="630"/>
      <c r="K52" s="630"/>
      <c r="L52" s="630"/>
      <c r="M52" s="630"/>
      <c r="N52" s="17"/>
      <c r="O52" s="17"/>
      <c r="P52" s="17"/>
      <c r="Q52" s="17"/>
      <c r="R52" s="17"/>
      <c r="S52" s="17"/>
      <c r="T52" s="17"/>
      <c r="U52" s="18"/>
    </row>
    <row r="53" spans="1:25" ht="18.95" customHeight="1" x14ac:dyDescent="0.25">
      <c r="A53" s="275">
        <v>7</v>
      </c>
      <c r="B53" s="395">
        <v>30049</v>
      </c>
      <c r="C53" s="208" t="s">
        <v>1092</v>
      </c>
      <c r="D53" s="247" t="s">
        <v>1093</v>
      </c>
      <c r="E53" s="629"/>
      <c r="F53" s="630"/>
      <c r="G53" s="630"/>
      <c r="H53" s="630"/>
      <c r="I53" s="630"/>
      <c r="J53" s="630"/>
      <c r="K53" s="630"/>
      <c r="L53" s="630"/>
      <c r="M53" s="630"/>
      <c r="N53" s="17"/>
      <c r="O53" s="17"/>
      <c r="P53" s="17"/>
      <c r="Q53" s="17"/>
      <c r="R53" s="17"/>
      <c r="S53" s="17"/>
      <c r="T53" s="17"/>
      <c r="U53" s="18"/>
      <c r="W53" s="33">
        <v>29508</v>
      </c>
      <c r="X53" s="45" t="s">
        <v>147</v>
      </c>
      <c r="Y53" s="39" t="s">
        <v>969</v>
      </c>
    </row>
    <row r="54" spans="1:25" ht="18.95" customHeight="1" x14ac:dyDescent="0.25">
      <c r="A54" s="275">
        <v>8</v>
      </c>
      <c r="B54" s="395">
        <v>30050</v>
      </c>
      <c r="C54" s="466" t="s">
        <v>987</v>
      </c>
      <c r="D54" s="467" t="s">
        <v>971</v>
      </c>
      <c r="E54" s="629"/>
      <c r="F54" s="630"/>
      <c r="G54" s="630"/>
      <c r="H54" s="630"/>
      <c r="I54" s="630"/>
      <c r="J54" s="630"/>
      <c r="K54" s="630"/>
      <c r="L54" s="630"/>
      <c r="M54" s="630"/>
      <c r="N54" s="631"/>
      <c r="O54" s="631"/>
      <c r="P54" s="631"/>
      <c r="Q54" s="631"/>
      <c r="R54" s="631"/>
      <c r="S54" s="631"/>
      <c r="T54" s="631"/>
      <c r="U54" s="632"/>
    </row>
    <row r="55" spans="1:25" ht="18.95" customHeight="1" x14ac:dyDescent="0.25">
      <c r="A55" s="275">
        <v>9</v>
      </c>
      <c r="B55" s="33">
        <v>30048</v>
      </c>
      <c r="C55" s="45" t="s">
        <v>55</v>
      </c>
      <c r="D55" s="39" t="s">
        <v>1245</v>
      </c>
      <c r="E55" s="629"/>
      <c r="F55" s="630"/>
      <c r="G55" s="630"/>
      <c r="H55" s="630"/>
      <c r="I55" s="630"/>
      <c r="J55" s="630"/>
      <c r="K55" s="630"/>
      <c r="L55" s="630"/>
      <c r="M55" s="630"/>
      <c r="N55" s="17"/>
      <c r="O55" s="17"/>
      <c r="P55" s="17"/>
      <c r="Q55" s="17"/>
      <c r="R55" s="17"/>
      <c r="S55" s="17"/>
      <c r="T55" s="17"/>
      <c r="U55" s="18"/>
    </row>
    <row r="56" spans="1:25" ht="22.5" thickBot="1" x14ac:dyDescent="0.3">
      <c r="A56" s="266"/>
      <c r="B56" s="165"/>
      <c r="C56" s="82"/>
      <c r="D56" s="83"/>
      <c r="E56" s="633"/>
      <c r="F56" s="634"/>
      <c r="G56" s="634"/>
      <c r="H56" s="634"/>
      <c r="I56" s="634"/>
      <c r="J56" s="634"/>
      <c r="K56" s="634"/>
      <c r="L56" s="634"/>
      <c r="M56" s="634"/>
      <c r="N56" s="21"/>
      <c r="O56" s="21"/>
      <c r="P56" s="21"/>
      <c r="Q56" s="21"/>
      <c r="R56" s="21"/>
      <c r="S56" s="21"/>
      <c r="T56" s="21"/>
      <c r="U56" s="22"/>
    </row>
    <row r="58" spans="1:25" ht="21.75" x14ac:dyDescent="0.3">
      <c r="A58" s="51"/>
      <c r="B58" s="53" t="s">
        <v>520</v>
      </c>
      <c r="C58" s="24"/>
      <c r="D58" s="25"/>
    </row>
    <row r="59" spans="1:25" ht="18.75" x14ac:dyDescent="0.3">
      <c r="A59" s="51"/>
      <c r="B59" s="53" t="s">
        <v>521</v>
      </c>
      <c r="C59" s="53"/>
      <c r="D59" s="53"/>
    </row>
    <row r="60" spans="1:25" ht="9.75" customHeight="1" x14ac:dyDescent="0.25"/>
    <row r="61" spans="1:25" ht="9.75" customHeight="1" x14ac:dyDescent="0.25"/>
    <row r="62" spans="1:25" ht="9.75" customHeight="1" x14ac:dyDescent="0.25"/>
    <row r="63" spans="1:25" ht="9.75" customHeight="1" x14ac:dyDescent="0.25"/>
    <row r="91" spans="1:21" ht="20.25" x14ac:dyDescent="0.3">
      <c r="A91" s="821" t="s">
        <v>654</v>
      </c>
      <c r="B91" s="821"/>
      <c r="C91" s="821"/>
      <c r="D91" s="821"/>
      <c r="E91" s="821"/>
      <c r="F91" s="821"/>
      <c r="G91" s="821"/>
      <c r="H91" s="821"/>
      <c r="I91" s="821"/>
      <c r="J91" s="821"/>
      <c r="K91" s="821"/>
      <c r="L91" s="821"/>
      <c r="M91" s="821"/>
      <c r="N91" s="821"/>
      <c r="O91" s="821"/>
      <c r="P91" s="821"/>
      <c r="Q91" s="821"/>
      <c r="R91" s="821"/>
      <c r="S91" s="821"/>
      <c r="T91" s="821"/>
      <c r="U91" s="821"/>
    </row>
    <row r="92" spans="1:21" ht="20.25" x14ac:dyDescent="0.3">
      <c r="A92" s="821" t="s">
        <v>461</v>
      </c>
      <c r="B92" s="821"/>
      <c r="C92" s="821"/>
      <c r="D92" s="821"/>
      <c r="E92" s="821"/>
      <c r="F92" s="821"/>
      <c r="G92" s="821"/>
      <c r="H92" s="821"/>
      <c r="I92" s="821"/>
      <c r="J92" s="821"/>
      <c r="K92" s="821"/>
      <c r="L92" s="821"/>
      <c r="M92" s="821"/>
      <c r="N92" s="821"/>
      <c r="O92" s="821"/>
      <c r="P92" s="821"/>
      <c r="Q92" s="821"/>
      <c r="R92" s="821"/>
      <c r="S92" s="821"/>
      <c r="T92" s="821"/>
      <c r="U92" s="821"/>
    </row>
    <row r="93" spans="1:21" ht="20.25" x14ac:dyDescent="0.3">
      <c r="A93" s="821" t="s">
        <v>973</v>
      </c>
      <c r="B93" s="821"/>
      <c r="C93" s="821"/>
      <c r="D93" s="821"/>
      <c r="E93" s="821"/>
      <c r="F93" s="821"/>
      <c r="G93" s="821"/>
      <c r="H93" s="821"/>
      <c r="I93" s="821"/>
      <c r="J93" s="821"/>
      <c r="K93" s="821"/>
      <c r="L93" s="821"/>
      <c r="M93" s="821"/>
      <c r="N93" s="821"/>
      <c r="O93" s="821"/>
      <c r="P93" s="821"/>
      <c r="Q93" s="821"/>
      <c r="R93" s="821"/>
      <c r="S93" s="821"/>
      <c r="T93" s="821"/>
      <c r="U93" s="821"/>
    </row>
    <row r="94" spans="1:21" ht="22.5" customHeight="1" thickBot="1" x14ac:dyDescent="0.35">
      <c r="A94" s="815" t="s">
        <v>972</v>
      </c>
      <c r="B94" s="815"/>
      <c r="C94" s="815"/>
      <c r="D94" s="815"/>
      <c r="E94" s="815"/>
      <c r="F94" s="815"/>
      <c r="G94" s="815"/>
      <c r="H94" s="815"/>
      <c r="I94" s="815"/>
      <c r="J94" s="815"/>
      <c r="K94" s="815"/>
      <c r="L94" s="815"/>
      <c r="M94" s="815"/>
      <c r="N94" s="815"/>
      <c r="O94" s="815"/>
      <c r="P94" s="815"/>
      <c r="Q94" s="815"/>
      <c r="R94" s="815"/>
      <c r="S94" s="815"/>
      <c r="T94" s="815"/>
      <c r="U94" s="815"/>
    </row>
    <row r="95" spans="1:21" ht="21" thickBot="1" x14ac:dyDescent="0.3">
      <c r="A95" s="28" t="s">
        <v>0</v>
      </c>
      <c r="B95" s="28" t="s">
        <v>1</v>
      </c>
      <c r="C95" s="818" t="s">
        <v>2</v>
      </c>
      <c r="D95" s="802"/>
      <c r="E95" s="5"/>
      <c r="F95" s="6"/>
      <c r="G95" s="6"/>
      <c r="H95" s="6"/>
      <c r="I95" s="6"/>
      <c r="J95" s="6"/>
      <c r="K95" s="6"/>
      <c r="L95" s="6"/>
      <c r="M95" s="6"/>
      <c r="N95" s="590"/>
      <c r="O95" s="491"/>
      <c r="P95" s="491"/>
      <c r="Q95" s="491"/>
      <c r="R95" s="491"/>
      <c r="S95" s="491"/>
      <c r="T95" s="491"/>
      <c r="U95" s="642"/>
    </row>
    <row r="96" spans="1:21" ht="19.5" customHeight="1" x14ac:dyDescent="0.25">
      <c r="A96" s="555">
        <v>1</v>
      </c>
      <c r="B96" s="35">
        <v>29421</v>
      </c>
      <c r="C96" s="554" t="s">
        <v>137</v>
      </c>
      <c r="D96" s="49" t="s">
        <v>138</v>
      </c>
      <c r="E96" s="636"/>
      <c r="F96" s="387"/>
      <c r="G96" s="387"/>
      <c r="H96" s="387"/>
      <c r="I96" s="387"/>
      <c r="J96" s="387"/>
      <c r="K96" s="387"/>
      <c r="L96" s="387"/>
      <c r="M96" s="387"/>
      <c r="N96" s="641"/>
      <c r="O96" s="639"/>
      <c r="P96" s="639"/>
      <c r="Q96" s="639"/>
      <c r="R96" s="639"/>
      <c r="S96" s="639"/>
      <c r="T96" s="639"/>
      <c r="U96" s="640"/>
    </row>
    <row r="97" spans="1:25" ht="19.5" customHeight="1" x14ac:dyDescent="0.25">
      <c r="A97" s="275">
        <v>2</v>
      </c>
      <c r="B97" s="33">
        <v>29428</v>
      </c>
      <c r="C97" s="45" t="s">
        <v>116</v>
      </c>
      <c r="D97" s="39" t="s">
        <v>1146</v>
      </c>
      <c r="E97" s="16"/>
      <c r="F97" s="17"/>
      <c r="G97" s="17"/>
      <c r="H97" s="17"/>
      <c r="I97" s="17"/>
      <c r="J97" s="17"/>
      <c r="K97" s="17"/>
      <c r="L97" s="17"/>
      <c r="M97" s="17"/>
      <c r="N97" s="623"/>
      <c r="O97" s="17"/>
      <c r="P97" s="17"/>
      <c r="Q97" s="17"/>
      <c r="R97" s="17"/>
      <c r="S97" s="17"/>
      <c r="T97" s="17"/>
      <c r="U97" s="18"/>
    </row>
    <row r="98" spans="1:25" ht="19.5" customHeight="1" x14ac:dyDescent="0.25">
      <c r="A98" s="555">
        <v>3</v>
      </c>
      <c r="B98" s="35">
        <v>29444</v>
      </c>
      <c r="C98" s="45" t="s">
        <v>354</v>
      </c>
      <c r="D98" s="39" t="s">
        <v>355</v>
      </c>
      <c r="E98" s="16"/>
      <c r="F98" s="17"/>
      <c r="G98" s="17"/>
      <c r="H98" s="17"/>
      <c r="I98" s="17"/>
      <c r="J98" s="17"/>
      <c r="K98" s="17"/>
      <c r="L98" s="17"/>
      <c r="M98" s="17"/>
      <c r="N98" s="623"/>
      <c r="O98" s="17"/>
      <c r="P98" s="17"/>
      <c r="Q98" s="17"/>
      <c r="R98" s="17"/>
      <c r="S98" s="17"/>
      <c r="T98" s="17"/>
      <c r="U98" s="18"/>
    </row>
    <row r="99" spans="1:25" ht="19.5" customHeight="1" x14ac:dyDescent="0.25">
      <c r="A99" s="275">
        <v>4</v>
      </c>
      <c r="B99" s="33">
        <v>29457</v>
      </c>
      <c r="C99" s="45" t="s">
        <v>356</v>
      </c>
      <c r="D99" s="39" t="s">
        <v>974</v>
      </c>
      <c r="E99" s="16"/>
      <c r="F99" s="17"/>
      <c r="G99" s="17"/>
      <c r="H99" s="17"/>
      <c r="I99" s="17"/>
      <c r="J99" s="17"/>
      <c r="K99" s="17"/>
      <c r="L99" s="17"/>
      <c r="M99" s="17"/>
      <c r="N99" s="623"/>
      <c r="O99" s="17"/>
      <c r="P99" s="17"/>
      <c r="Q99" s="17"/>
      <c r="R99" s="17"/>
      <c r="S99" s="17"/>
      <c r="T99" s="17"/>
      <c r="U99" s="18"/>
    </row>
    <row r="100" spans="1:25" ht="19.5" customHeight="1" x14ac:dyDescent="0.25">
      <c r="A100" s="555">
        <v>5</v>
      </c>
      <c r="B100" s="33">
        <v>29760</v>
      </c>
      <c r="C100" s="46" t="s">
        <v>347</v>
      </c>
      <c r="D100" s="39" t="s">
        <v>1150</v>
      </c>
      <c r="E100" s="16"/>
      <c r="F100" s="17"/>
      <c r="G100" s="17"/>
      <c r="H100" s="17"/>
      <c r="I100" s="17"/>
      <c r="J100" s="17"/>
      <c r="K100" s="17"/>
      <c r="L100" s="17"/>
      <c r="M100" s="17"/>
      <c r="N100" s="623"/>
      <c r="O100" s="17"/>
      <c r="P100" s="17"/>
      <c r="Q100" s="17"/>
      <c r="R100" s="17"/>
      <c r="S100" s="17"/>
      <c r="T100" s="17"/>
      <c r="U100" s="18"/>
    </row>
    <row r="101" spans="1:25" ht="19.5" customHeight="1" x14ac:dyDescent="0.25">
      <c r="A101" s="275">
        <v>6</v>
      </c>
      <c r="B101" s="33">
        <v>29464</v>
      </c>
      <c r="C101" s="45" t="s">
        <v>359</v>
      </c>
      <c r="D101" s="39" t="s">
        <v>1147</v>
      </c>
      <c r="E101" s="16"/>
      <c r="F101" s="17"/>
      <c r="G101" s="17"/>
      <c r="H101" s="17"/>
      <c r="I101" s="17"/>
      <c r="J101" s="17"/>
      <c r="K101" s="17"/>
      <c r="L101" s="17"/>
      <c r="M101" s="17"/>
      <c r="N101" s="623"/>
      <c r="O101" s="17"/>
      <c r="P101" s="17"/>
      <c r="Q101" s="17"/>
      <c r="R101" s="17"/>
      <c r="S101" s="17"/>
      <c r="T101" s="17"/>
      <c r="U101" s="18"/>
    </row>
    <row r="102" spans="1:25" ht="19.5" customHeight="1" x14ac:dyDescent="0.25">
      <c r="A102" s="555">
        <v>7</v>
      </c>
      <c r="B102" s="34">
        <v>29467</v>
      </c>
      <c r="C102" s="45" t="s">
        <v>327</v>
      </c>
      <c r="D102" s="39" t="s">
        <v>1148</v>
      </c>
      <c r="E102" s="16"/>
      <c r="F102" s="17"/>
      <c r="G102" s="17"/>
      <c r="H102" s="17"/>
      <c r="I102" s="17"/>
      <c r="J102" s="17"/>
      <c r="K102" s="17"/>
      <c r="L102" s="17"/>
      <c r="M102" s="17"/>
      <c r="N102" s="623"/>
      <c r="O102" s="17"/>
      <c r="P102" s="17"/>
      <c r="Q102" s="17"/>
      <c r="R102" s="17"/>
      <c r="S102" s="17"/>
      <c r="T102" s="17"/>
      <c r="U102" s="18"/>
    </row>
    <row r="103" spans="1:25" ht="19.5" customHeight="1" x14ac:dyDescent="0.25">
      <c r="A103" s="275">
        <v>8</v>
      </c>
      <c r="B103" s="33">
        <v>29477</v>
      </c>
      <c r="C103" s="45" t="s">
        <v>362</v>
      </c>
      <c r="D103" s="39" t="s">
        <v>1149</v>
      </c>
      <c r="E103" s="16"/>
      <c r="F103" s="17"/>
      <c r="G103" s="17"/>
      <c r="H103" s="17"/>
      <c r="I103" s="17"/>
      <c r="J103" s="17"/>
      <c r="K103" s="17"/>
      <c r="L103" s="17"/>
      <c r="M103" s="17"/>
      <c r="N103" s="623"/>
      <c r="O103" s="17"/>
      <c r="P103" s="17"/>
      <c r="Q103" s="17"/>
      <c r="R103" s="17"/>
      <c r="S103" s="17"/>
      <c r="T103" s="17"/>
      <c r="U103" s="18"/>
    </row>
    <row r="104" spans="1:25" ht="19.5" customHeight="1" x14ac:dyDescent="0.25">
      <c r="A104" s="555">
        <v>9</v>
      </c>
      <c r="B104" s="33">
        <v>29480</v>
      </c>
      <c r="C104" s="46" t="s">
        <v>139</v>
      </c>
      <c r="D104" s="39" t="s">
        <v>1151</v>
      </c>
      <c r="E104" s="625"/>
      <c r="F104" s="488"/>
      <c r="G104" s="488"/>
      <c r="H104" s="488"/>
      <c r="I104" s="488"/>
      <c r="J104" s="488"/>
      <c r="K104" s="488"/>
      <c r="L104" s="488"/>
      <c r="M104" s="488"/>
      <c r="N104" s="589"/>
      <c r="O104" s="488"/>
      <c r="P104" s="488"/>
      <c r="Q104" s="488"/>
      <c r="R104" s="488"/>
      <c r="S104" s="488"/>
      <c r="T104" s="488"/>
      <c r="U104" s="637"/>
    </row>
    <row r="105" spans="1:25" ht="19.5" customHeight="1" x14ac:dyDescent="0.25">
      <c r="A105" s="275">
        <v>10</v>
      </c>
      <c r="B105" s="33">
        <v>29486</v>
      </c>
      <c r="C105" s="46" t="s">
        <v>140</v>
      </c>
      <c r="D105" s="39" t="s">
        <v>1152</v>
      </c>
      <c r="E105" s="625"/>
      <c r="F105" s="488"/>
      <c r="G105" s="488"/>
      <c r="H105" s="488"/>
      <c r="I105" s="488"/>
      <c r="J105" s="488"/>
      <c r="K105" s="488"/>
      <c r="L105" s="488"/>
      <c r="M105" s="488"/>
      <c r="N105" s="589"/>
      <c r="O105" s="488"/>
      <c r="P105" s="488"/>
      <c r="Q105" s="488"/>
      <c r="R105" s="488"/>
      <c r="S105" s="488"/>
      <c r="T105" s="488"/>
      <c r="U105" s="637"/>
    </row>
    <row r="106" spans="1:25" ht="19.5" customHeight="1" x14ac:dyDescent="0.25">
      <c r="A106" s="555">
        <v>11</v>
      </c>
      <c r="B106" s="33">
        <v>29500</v>
      </c>
      <c r="C106" s="46" t="s">
        <v>143</v>
      </c>
      <c r="D106" s="39" t="s">
        <v>144</v>
      </c>
      <c r="E106" s="625"/>
      <c r="F106" s="488"/>
      <c r="G106" s="488"/>
      <c r="H106" s="488"/>
      <c r="I106" s="488"/>
      <c r="J106" s="488"/>
      <c r="K106" s="488"/>
      <c r="L106" s="488"/>
      <c r="M106" s="488"/>
      <c r="N106" s="589"/>
      <c r="O106" s="488"/>
      <c r="P106" s="488"/>
      <c r="Q106" s="488"/>
      <c r="R106" s="488"/>
      <c r="S106" s="488"/>
      <c r="T106" s="488"/>
      <c r="U106" s="637"/>
    </row>
    <row r="107" spans="1:25" ht="19.5" customHeight="1" x14ac:dyDescent="0.25">
      <c r="A107" s="275">
        <v>12</v>
      </c>
      <c r="B107" s="33">
        <v>29503</v>
      </c>
      <c r="C107" s="46" t="s">
        <v>145</v>
      </c>
      <c r="D107" s="39" t="s">
        <v>146</v>
      </c>
      <c r="E107" s="625"/>
      <c r="F107" s="488"/>
      <c r="G107" s="488"/>
      <c r="H107" s="488"/>
      <c r="I107" s="488"/>
      <c r="J107" s="488"/>
      <c r="K107" s="488"/>
      <c r="L107" s="488"/>
      <c r="M107" s="488"/>
      <c r="N107" s="589"/>
      <c r="O107" s="488"/>
      <c r="P107" s="488"/>
      <c r="Q107" s="488"/>
      <c r="R107" s="488"/>
      <c r="S107" s="488"/>
      <c r="T107" s="488"/>
      <c r="U107" s="637"/>
    </row>
    <row r="108" spans="1:25" ht="19.5" customHeight="1" x14ac:dyDescent="0.25">
      <c r="A108" s="555">
        <v>13</v>
      </c>
      <c r="B108" s="33">
        <v>29762</v>
      </c>
      <c r="C108" s="46" t="s">
        <v>154</v>
      </c>
      <c r="D108" s="39" t="s">
        <v>1153</v>
      </c>
      <c r="E108" s="625"/>
      <c r="F108" s="488"/>
      <c r="G108" s="488"/>
      <c r="H108" s="488"/>
      <c r="I108" s="488"/>
      <c r="J108" s="488"/>
      <c r="K108" s="488"/>
      <c r="L108" s="488"/>
      <c r="M108" s="488"/>
      <c r="N108" s="589"/>
      <c r="O108" s="488"/>
      <c r="P108" s="488"/>
      <c r="Q108" s="488"/>
      <c r="R108" s="488"/>
      <c r="S108" s="488"/>
      <c r="T108" s="488"/>
      <c r="U108" s="637"/>
    </row>
    <row r="109" spans="1:25" ht="19.5" customHeight="1" x14ac:dyDescent="0.25">
      <c r="A109" s="275">
        <v>14</v>
      </c>
      <c r="B109" s="33">
        <v>29970</v>
      </c>
      <c r="C109" s="46" t="s">
        <v>975</v>
      </c>
      <c r="D109" s="39" t="s">
        <v>976</v>
      </c>
      <c r="E109" s="625"/>
      <c r="F109" s="488"/>
      <c r="G109" s="488"/>
      <c r="H109" s="488"/>
      <c r="I109" s="488"/>
      <c r="J109" s="488"/>
      <c r="K109" s="488"/>
      <c r="L109" s="488"/>
      <c r="M109" s="488"/>
      <c r="N109" s="690"/>
      <c r="O109" s="488"/>
      <c r="P109" s="488"/>
      <c r="Q109" s="488"/>
      <c r="R109" s="488"/>
      <c r="S109" s="488"/>
      <c r="T109" s="488"/>
      <c r="U109" s="637"/>
    </row>
    <row r="110" spans="1:25" ht="19.5" customHeight="1" x14ac:dyDescent="0.25">
      <c r="A110" s="555">
        <v>15</v>
      </c>
      <c r="B110" s="33">
        <v>29773</v>
      </c>
      <c r="C110" s="46" t="s">
        <v>155</v>
      </c>
      <c r="D110" s="39" t="s">
        <v>156</v>
      </c>
      <c r="E110" s="625"/>
      <c r="F110" s="488"/>
      <c r="G110" s="488"/>
      <c r="H110" s="488"/>
      <c r="I110" s="488"/>
      <c r="J110" s="488"/>
      <c r="K110" s="488"/>
      <c r="L110" s="488"/>
      <c r="M110" s="488"/>
      <c r="N110" s="589"/>
      <c r="O110" s="488"/>
      <c r="P110" s="488"/>
      <c r="Q110" s="488"/>
      <c r="R110" s="488"/>
      <c r="S110" s="488"/>
      <c r="T110" s="488"/>
      <c r="U110" s="637"/>
      <c r="W110" s="487"/>
      <c r="X110" s="25"/>
      <c r="Y110" s="25"/>
    </row>
    <row r="111" spans="1:25" ht="19.5" customHeight="1" x14ac:dyDescent="0.25">
      <c r="A111" s="275">
        <v>16</v>
      </c>
      <c r="B111" s="33">
        <v>29793</v>
      </c>
      <c r="C111" s="46" t="s">
        <v>435</v>
      </c>
      <c r="D111" s="39" t="s">
        <v>436</v>
      </c>
      <c r="E111" s="625"/>
      <c r="F111" s="488"/>
      <c r="G111" s="488"/>
      <c r="H111" s="488"/>
      <c r="I111" s="488"/>
      <c r="J111" s="488"/>
      <c r="K111" s="488"/>
      <c r="L111" s="488"/>
      <c r="M111" s="488"/>
      <c r="N111" s="589"/>
      <c r="O111" s="488"/>
      <c r="P111" s="488"/>
      <c r="Q111" s="488"/>
      <c r="R111" s="488"/>
      <c r="S111" s="488"/>
      <c r="T111" s="488"/>
      <c r="U111" s="637"/>
      <c r="W111" s="25"/>
      <c r="X111" s="25"/>
      <c r="Y111" s="3"/>
    </row>
    <row r="112" spans="1:25" ht="19.5" customHeight="1" x14ac:dyDescent="0.25">
      <c r="A112" s="555">
        <v>17</v>
      </c>
      <c r="B112" s="35">
        <v>29800</v>
      </c>
      <c r="C112" s="45" t="s">
        <v>457</v>
      </c>
      <c r="D112" s="39" t="s">
        <v>701</v>
      </c>
      <c r="E112" s="625"/>
      <c r="F112" s="488"/>
      <c r="G112" s="488"/>
      <c r="H112" s="488"/>
      <c r="I112" s="488"/>
      <c r="J112" s="488"/>
      <c r="K112" s="488"/>
      <c r="L112" s="488"/>
      <c r="M112" s="488"/>
      <c r="N112" s="589"/>
      <c r="O112" s="488"/>
      <c r="P112" s="488"/>
      <c r="Q112" s="488"/>
      <c r="R112" s="488"/>
      <c r="S112" s="488"/>
      <c r="T112" s="488"/>
      <c r="U112" s="637"/>
      <c r="W112" s="25"/>
      <c r="X112" s="25"/>
    </row>
    <row r="113" spans="1:21" ht="19.5" customHeight="1" x14ac:dyDescent="0.25">
      <c r="A113" s="275">
        <v>18</v>
      </c>
      <c r="B113" s="33">
        <v>30051</v>
      </c>
      <c r="C113" s="46" t="s">
        <v>977</v>
      </c>
      <c r="D113" s="39" t="s">
        <v>976</v>
      </c>
      <c r="E113" s="625"/>
      <c r="F113" s="488"/>
      <c r="G113" s="488"/>
      <c r="H113" s="488"/>
      <c r="I113" s="488"/>
      <c r="J113" s="488"/>
      <c r="K113" s="488"/>
      <c r="L113" s="488"/>
      <c r="M113" s="488"/>
      <c r="N113" s="589"/>
      <c r="O113" s="488"/>
      <c r="P113" s="488"/>
      <c r="Q113" s="488"/>
      <c r="R113" s="488"/>
      <c r="S113" s="488"/>
      <c r="T113" s="488"/>
      <c r="U113" s="637"/>
    </row>
    <row r="114" spans="1:21" ht="19.5" customHeight="1" x14ac:dyDescent="0.25">
      <c r="A114" s="555">
        <v>19</v>
      </c>
      <c r="B114" s="33">
        <v>30053</v>
      </c>
      <c r="C114" s="45" t="s">
        <v>457</v>
      </c>
      <c r="D114" s="39" t="s">
        <v>978</v>
      </c>
      <c r="E114" s="16"/>
      <c r="F114" s="17"/>
      <c r="G114" s="17"/>
      <c r="H114" s="17"/>
      <c r="I114" s="17"/>
      <c r="J114" s="17"/>
      <c r="K114" s="17"/>
      <c r="L114" s="17"/>
      <c r="M114" s="17"/>
      <c r="N114" s="623"/>
      <c r="O114" s="17"/>
      <c r="P114" s="17"/>
      <c r="Q114" s="17"/>
      <c r="R114" s="17"/>
      <c r="S114" s="17"/>
      <c r="T114" s="17"/>
      <c r="U114" s="18"/>
    </row>
    <row r="115" spans="1:21" ht="19.5" customHeight="1" x14ac:dyDescent="0.25">
      <c r="A115" s="275">
        <v>20</v>
      </c>
      <c r="B115" s="33">
        <v>30054</v>
      </c>
      <c r="C115" s="46" t="s">
        <v>155</v>
      </c>
      <c r="D115" s="39" t="s">
        <v>979</v>
      </c>
      <c r="E115" s="16"/>
      <c r="F115" s="17"/>
      <c r="G115" s="17"/>
      <c r="H115" s="17"/>
      <c r="I115" s="17"/>
      <c r="J115" s="17"/>
      <c r="K115" s="17"/>
      <c r="L115" s="17"/>
      <c r="M115" s="17"/>
      <c r="N115" s="623"/>
      <c r="O115" s="17"/>
      <c r="P115" s="17"/>
      <c r="Q115" s="17"/>
      <c r="R115" s="17"/>
      <c r="S115" s="17"/>
      <c r="T115" s="17"/>
      <c r="U115" s="18"/>
    </row>
    <row r="116" spans="1:21" ht="19.5" customHeight="1" x14ac:dyDescent="0.25">
      <c r="A116" s="555">
        <v>21</v>
      </c>
      <c r="B116" s="33">
        <v>30055</v>
      </c>
      <c r="C116" s="400" t="s">
        <v>918</v>
      </c>
      <c r="D116" s="397" t="s">
        <v>980</v>
      </c>
      <c r="E116" s="638"/>
      <c r="F116" s="631"/>
      <c r="G116" s="631"/>
      <c r="H116" s="631"/>
      <c r="I116" s="631"/>
      <c r="J116" s="631"/>
      <c r="K116" s="631"/>
      <c r="L116" s="631"/>
      <c r="M116" s="631"/>
      <c r="N116" s="401"/>
      <c r="O116" s="631"/>
      <c r="P116" s="631"/>
      <c r="Q116" s="631"/>
      <c r="R116" s="631"/>
      <c r="S116" s="631"/>
      <c r="T116" s="631"/>
      <c r="U116" s="632"/>
    </row>
    <row r="117" spans="1:21" ht="19.5" customHeight="1" x14ac:dyDescent="0.25">
      <c r="A117" s="275">
        <v>22</v>
      </c>
      <c r="B117" s="33">
        <v>30057</v>
      </c>
      <c r="C117" s="208" t="s">
        <v>234</v>
      </c>
      <c r="D117" s="244" t="s">
        <v>1073</v>
      </c>
      <c r="E117" s="16"/>
      <c r="F117" s="17"/>
      <c r="G117" s="17"/>
      <c r="H117" s="17"/>
      <c r="I117" s="17"/>
      <c r="J117" s="17"/>
      <c r="K117" s="17"/>
      <c r="L117" s="17"/>
      <c r="M117" s="17"/>
      <c r="N117" s="623"/>
      <c r="O117" s="17"/>
      <c r="P117" s="17"/>
      <c r="Q117" s="17"/>
      <c r="R117" s="17"/>
      <c r="S117" s="17"/>
      <c r="T117" s="17"/>
      <c r="U117" s="18"/>
    </row>
    <row r="118" spans="1:21" ht="19.5" customHeight="1" x14ac:dyDescent="0.25">
      <c r="A118" s="555">
        <v>23</v>
      </c>
      <c r="B118" s="33">
        <v>30058</v>
      </c>
      <c r="C118" s="208" t="s">
        <v>1071</v>
      </c>
      <c r="D118" s="244" t="s">
        <v>1072</v>
      </c>
      <c r="E118" s="16"/>
      <c r="F118" s="17"/>
      <c r="G118" s="17"/>
      <c r="H118" s="17"/>
      <c r="I118" s="17"/>
      <c r="J118" s="17"/>
      <c r="K118" s="17"/>
      <c r="L118" s="17"/>
      <c r="M118" s="17"/>
      <c r="N118" s="623"/>
      <c r="O118" s="17"/>
      <c r="P118" s="17"/>
      <c r="Q118" s="17"/>
      <c r="R118" s="17"/>
      <c r="S118" s="17"/>
      <c r="T118" s="17"/>
      <c r="U118" s="18"/>
    </row>
    <row r="119" spans="1:21" ht="19.5" customHeight="1" x14ac:dyDescent="0.25">
      <c r="A119" s="275">
        <v>24</v>
      </c>
      <c r="B119" s="33">
        <v>30059</v>
      </c>
      <c r="C119" s="208" t="s">
        <v>1062</v>
      </c>
      <c r="D119" s="244" t="s">
        <v>1063</v>
      </c>
      <c r="E119" s="16"/>
      <c r="F119" s="17"/>
      <c r="G119" s="17"/>
      <c r="H119" s="17"/>
      <c r="I119" s="17"/>
      <c r="J119" s="17"/>
      <c r="K119" s="17"/>
      <c r="L119" s="17"/>
      <c r="M119" s="17"/>
      <c r="N119" s="623"/>
      <c r="O119" s="17"/>
      <c r="P119" s="17"/>
      <c r="Q119" s="17"/>
      <c r="R119" s="17"/>
      <c r="S119" s="17"/>
      <c r="T119" s="17"/>
      <c r="U119" s="18"/>
    </row>
    <row r="120" spans="1:21" ht="19.5" customHeight="1" x14ac:dyDescent="0.25">
      <c r="A120" s="555">
        <v>25</v>
      </c>
      <c r="B120" s="33">
        <v>30060</v>
      </c>
      <c r="C120" s="208" t="s">
        <v>1243</v>
      </c>
      <c r="D120" s="247" t="s">
        <v>1104</v>
      </c>
      <c r="E120" s="16"/>
      <c r="F120" s="17"/>
      <c r="G120" s="17"/>
      <c r="H120" s="17"/>
      <c r="I120" s="17"/>
      <c r="J120" s="17"/>
      <c r="K120" s="17"/>
      <c r="L120" s="17"/>
      <c r="M120" s="17"/>
      <c r="N120" s="623"/>
      <c r="O120" s="17"/>
      <c r="P120" s="17"/>
      <c r="Q120" s="17"/>
      <c r="R120" s="17"/>
      <c r="S120" s="17"/>
      <c r="T120" s="17"/>
      <c r="U120" s="18"/>
    </row>
    <row r="121" spans="1:21" ht="19.5" customHeight="1" x14ac:dyDescent="0.25">
      <c r="A121" s="275">
        <v>26</v>
      </c>
      <c r="B121" s="33">
        <v>30061</v>
      </c>
      <c r="C121" s="208" t="s">
        <v>1059</v>
      </c>
      <c r="D121" s="247" t="s">
        <v>1060</v>
      </c>
      <c r="E121" s="16"/>
      <c r="F121" s="17"/>
      <c r="G121" s="17"/>
      <c r="H121" s="17"/>
      <c r="I121" s="17"/>
      <c r="J121" s="17"/>
      <c r="K121" s="17"/>
      <c r="L121" s="17"/>
      <c r="M121" s="17"/>
      <c r="N121" s="623"/>
      <c r="O121" s="17"/>
      <c r="P121" s="17"/>
      <c r="Q121" s="17"/>
      <c r="R121" s="17"/>
      <c r="S121" s="17"/>
      <c r="T121" s="17"/>
      <c r="U121" s="18"/>
    </row>
    <row r="122" spans="1:21" ht="19.5" customHeight="1" x14ac:dyDescent="0.25">
      <c r="A122" s="555">
        <v>27</v>
      </c>
      <c r="B122" s="33">
        <v>30062</v>
      </c>
      <c r="C122" s="208" t="s">
        <v>1204</v>
      </c>
      <c r="D122" s="247" t="s">
        <v>1205</v>
      </c>
      <c r="E122" s="16"/>
      <c r="F122" s="17"/>
      <c r="G122" s="17"/>
      <c r="H122" s="17"/>
      <c r="I122" s="17" t="s">
        <v>1301</v>
      </c>
      <c r="J122" s="17"/>
      <c r="K122" s="17"/>
      <c r="L122" s="17"/>
      <c r="M122" s="17"/>
      <c r="N122" s="623"/>
      <c r="O122" s="17"/>
      <c r="P122" s="17"/>
      <c r="Q122" s="17"/>
      <c r="R122" s="17"/>
      <c r="S122" s="17"/>
      <c r="T122" s="17"/>
      <c r="U122" s="18"/>
    </row>
    <row r="123" spans="1:21" ht="19.5" customHeight="1" x14ac:dyDescent="0.25">
      <c r="A123" s="275">
        <v>28</v>
      </c>
      <c r="B123" s="33">
        <v>30063</v>
      </c>
      <c r="C123" s="208" t="s">
        <v>1225</v>
      </c>
      <c r="D123" s="244" t="s">
        <v>1226</v>
      </c>
      <c r="E123" s="16"/>
      <c r="F123" s="17"/>
      <c r="G123" s="17"/>
      <c r="H123" s="17"/>
      <c r="I123" s="17"/>
      <c r="J123" s="17"/>
      <c r="K123" s="17"/>
      <c r="L123" s="17"/>
      <c r="M123" s="17"/>
      <c r="N123" s="623"/>
      <c r="O123" s="17"/>
      <c r="P123" s="17"/>
      <c r="Q123" s="17"/>
      <c r="R123" s="17"/>
      <c r="S123" s="17"/>
      <c r="T123" s="17"/>
      <c r="U123" s="18"/>
    </row>
    <row r="124" spans="1:21" ht="19.5" customHeight="1" x14ac:dyDescent="0.25">
      <c r="A124" s="555">
        <v>29</v>
      </c>
      <c r="B124" s="33">
        <v>30067</v>
      </c>
      <c r="C124" s="208" t="s">
        <v>1290</v>
      </c>
      <c r="D124" s="209" t="s">
        <v>1291</v>
      </c>
      <c r="E124" s="66"/>
      <c r="F124" s="67"/>
      <c r="G124" s="67"/>
      <c r="H124" s="67"/>
      <c r="I124" s="67"/>
      <c r="J124" s="67"/>
      <c r="K124" s="67"/>
      <c r="L124" s="67"/>
      <c r="M124" s="67"/>
      <c r="N124" s="693"/>
      <c r="O124" s="67"/>
      <c r="P124" s="67"/>
      <c r="Q124" s="67"/>
      <c r="R124" s="67"/>
      <c r="S124" s="67"/>
      <c r="T124" s="67"/>
      <c r="U124" s="69"/>
    </row>
    <row r="125" spans="1:21" ht="19.5" customHeight="1" x14ac:dyDescent="0.25">
      <c r="A125" s="275">
        <v>30</v>
      </c>
      <c r="B125" s="33">
        <v>30068</v>
      </c>
      <c r="C125" s="208" t="s">
        <v>1068</v>
      </c>
      <c r="D125" s="209" t="s">
        <v>1069</v>
      </c>
      <c r="E125" s="66"/>
      <c r="F125" s="67"/>
      <c r="G125" s="67"/>
      <c r="H125" s="67"/>
      <c r="I125" s="67"/>
      <c r="J125" s="67"/>
      <c r="K125" s="67"/>
      <c r="L125" s="67"/>
      <c r="M125" s="67"/>
      <c r="N125" s="693"/>
      <c r="O125" s="67"/>
      <c r="P125" s="67"/>
      <c r="Q125" s="67"/>
      <c r="R125" s="67"/>
      <c r="S125" s="67"/>
      <c r="T125" s="67"/>
      <c r="U125" s="69"/>
    </row>
    <row r="126" spans="1:21" ht="19.5" customHeight="1" x14ac:dyDescent="0.3">
      <c r="A126" s="555">
        <v>31</v>
      </c>
      <c r="B126" s="33">
        <v>30071</v>
      </c>
      <c r="C126" s="72" t="s">
        <v>35</v>
      </c>
      <c r="D126" s="71" t="s">
        <v>1321</v>
      </c>
      <c r="E126" s="16"/>
      <c r="F126" s="17"/>
      <c r="G126" s="17"/>
      <c r="H126" s="17"/>
      <c r="I126" s="17"/>
      <c r="J126" s="17"/>
      <c r="K126" s="17"/>
      <c r="L126" s="17"/>
      <c r="M126" s="17"/>
      <c r="N126" s="623"/>
      <c r="O126" s="17"/>
      <c r="P126" s="17"/>
      <c r="Q126" s="17"/>
      <c r="R126" s="17"/>
      <c r="S126" s="17"/>
      <c r="T126" s="17"/>
      <c r="U126" s="18"/>
    </row>
    <row r="127" spans="1:21" ht="19.5" customHeight="1" x14ac:dyDescent="0.3">
      <c r="A127" s="275">
        <v>32</v>
      </c>
      <c r="B127" s="33">
        <v>30072</v>
      </c>
      <c r="C127" s="72" t="s">
        <v>1339</v>
      </c>
      <c r="D127" s="71" t="s">
        <v>1340</v>
      </c>
      <c r="E127" s="6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8"/>
    </row>
    <row r="128" spans="1:21" ht="19.5" customHeight="1" thickBot="1" x14ac:dyDescent="0.35">
      <c r="A128" s="183">
        <v>33</v>
      </c>
      <c r="B128" s="36">
        <v>30073</v>
      </c>
      <c r="C128" s="94" t="s">
        <v>1099</v>
      </c>
      <c r="D128" s="95" t="s">
        <v>1100</v>
      </c>
      <c r="E128" s="692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2"/>
    </row>
    <row r="129" spans="1:22" ht="18.75" x14ac:dyDescent="0.25">
      <c r="B129" s="42" t="s">
        <v>706</v>
      </c>
    </row>
    <row r="130" spans="1:22" ht="20.25" x14ac:dyDescent="0.3">
      <c r="B130" s="109" t="s">
        <v>707</v>
      </c>
    </row>
    <row r="131" spans="1:22" ht="20.25" x14ac:dyDescent="0.3">
      <c r="B131" s="109"/>
    </row>
    <row r="133" spans="1:22" ht="20.25" x14ac:dyDescent="0.3">
      <c r="A133" s="116">
        <v>4</v>
      </c>
      <c r="B133" s="106">
        <v>29524</v>
      </c>
      <c r="C133" s="44" t="s">
        <v>750</v>
      </c>
      <c r="D133" s="38" t="s">
        <v>751</v>
      </c>
      <c r="E133" s="825" t="s">
        <v>725</v>
      </c>
      <c r="F133" s="826"/>
      <c r="G133" s="826"/>
      <c r="H133" s="826"/>
      <c r="I133" s="826"/>
      <c r="J133" s="826"/>
      <c r="K133" s="826"/>
      <c r="L133" s="826"/>
      <c r="M133" s="826"/>
      <c r="N133" s="826"/>
      <c r="O133" s="826"/>
      <c r="P133" s="826"/>
      <c r="Q133" s="826"/>
      <c r="R133" s="826"/>
      <c r="S133" s="826"/>
      <c r="T133" s="826"/>
      <c r="U133" s="826"/>
      <c r="V133" s="827"/>
    </row>
    <row r="134" spans="1:22" ht="21" thickBot="1" x14ac:dyDescent="0.35">
      <c r="A134" s="93">
        <v>5</v>
      </c>
      <c r="B134" s="183">
        <v>29755</v>
      </c>
      <c r="C134" s="261" t="s">
        <v>752</v>
      </c>
      <c r="D134" s="96" t="s">
        <v>753</v>
      </c>
      <c r="E134" s="822" t="s">
        <v>725</v>
      </c>
      <c r="F134" s="823"/>
      <c r="G134" s="823"/>
      <c r="H134" s="823"/>
      <c r="I134" s="823"/>
      <c r="J134" s="823"/>
      <c r="K134" s="823"/>
      <c r="L134" s="823"/>
      <c r="M134" s="823"/>
      <c r="N134" s="823"/>
      <c r="O134" s="823"/>
      <c r="P134" s="823"/>
      <c r="Q134" s="823"/>
      <c r="R134" s="823"/>
      <c r="S134" s="823"/>
      <c r="T134" s="823"/>
      <c r="U134" s="823"/>
      <c r="V134" s="824"/>
    </row>
    <row r="137" spans="1:22" ht="18.75" x14ac:dyDescent="0.25">
      <c r="A137" s="1" t="s">
        <v>1250</v>
      </c>
      <c r="B137" s="424">
        <v>29304</v>
      </c>
      <c r="C137" s="425" t="s">
        <v>785</v>
      </c>
      <c r="D137" s="426" t="s">
        <v>786</v>
      </c>
      <c r="E137" s="572" t="s">
        <v>1250</v>
      </c>
    </row>
    <row r="138" spans="1:22" ht="18.75" x14ac:dyDescent="0.25">
      <c r="A138" s="1" t="s">
        <v>1250</v>
      </c>
      <c r="B138" s="421">
        <v>29575</v>
      </c>
      <c r="C138" s="427" t="s">
        <v>280</v>
      </c>
      <c r="D138" s="428" t="s">
        <v>754</v>
      </c>
      <c r="E138" s="572" t="s">
        <v>1250</v>
      </c>
    </row>
    <row r="139" spans="1:22" ht="18.75" x14ac:dyDescent="0.25">
      <c r="A139" s="1" t="s">
        <v>1250</v>
      </c>
      <c r="B139" s="429">
        <v>29720</v>
      </c>
      <c r="C139" s="427" t="s">
        <v>755</v>
      </c>
      <c r="D139" s="428" t="s">
        <v>756</v>
      </c>
      <c r="E139" s="572" t="s">
        <v>1250</v>
      </c>
    </row>
    <row r="140" spans="1:22" ht="18.75" x14ac:dyDescent="0.25">
      <c r="A140" s="1" t="s">
        <v>1250</v>
      </c>
      <c r="B140" s="421">
        <v>29735</v>
      </c>
      <c r="C140" s="430" t="s">
        <v>757</v>
      </c>
      <c r="D140" s="431" t="s">
        <v>758</v>
      </c>
      <c r="E140" s="572" t="s">
        <v>1250</v>
      </c>
    </row>
    <row r="141" spans="1:22" ht="18.75" x14ac:dyDescent="0.25">
      <c r="A141" s="1" t="s">
        <v>1250</v>
      </c>
      <c r="B141" s="421">
        <v>29780</v>
      </c>
      <c r="C141" s="430" t="s">
        <v>120</v>
      </c>
      <c r="D141" s="431" t="s">
        <v>759</v>
      </c>
      <c r="E141" s="572" t="s">
        <v>1250</v>
      </c>
    </row>
    <row r="142" spans="1:22" ht="20.25" x14ac:dyDescent="0.3">
      <c r="A142" s="1" t="s">
        <v>1250</v>
      </c>
      <c r="B142" s="432">
        <v>29912</v>
      </c>
      <c r="C142" s="433" t="s">
        <v>677</v>
      </c>
      <c r="D142" s="434" t="s">
        <v>678</v>
      </c>
      <c r="E142" s="572" t="s">
        <v>1250</v>
      </c>
    </row>
    <row r="143" spans="1:22" ht="20.25" x14ac:dyDescent="0.3">
      <c r="A143" s="1" t="s">
        <v>1250</v>
      </c>
      <c r="B143" s="435">
        <v>29915</v>
      </c>
      <c r="C143" s="436" t="s">
        <v>679</v>
      </c>
      <c r="D143" s="437" t="s">
        <v>680</v>
      </c>
      <c r="E143" s="572" t="s">
        <v>1250</v>
      </c>
    </row>
    <row r="144" spans="1:22" ht="18.75" x14ac:dyDescent="0.25">
      <c r="A144" s="1" t="s">
        <v>1250</v>
      </c>
      <c r="B144" s="438">
        <v>29930</v>
      </c>
      <c r="C144" s="439" t="s">
        <v>779</v>
      </c>
      <c r="D144" s="440" t="s">
        <v>778</v>
      </c>
      <c r="E144" s="572" t="s">
        <v>1250</v>
      </c>
    </row>
    <row r="145" spans="1:5" ht="21" thickBot="1" x14ac:dyDescent="0.35">
      <c r="A145" s="1" t="s">
        <v>1250</v>
      </c>
      <c r="B145" s="441" t="s">
        <v>790</v>
      </c>
      <c r="C145" s="442" t="s">
        <v>791</v>
      </c>
      <c r="D145" s="443" t="s">
        <v>792</v>
      </c>
      <c r="E145" s="572" t="s">
        <v>1250</v>
      </c>
    </row>
  </sheetData>
  <sortState ref="B102:D115">
    <sortCondition ref="B10"/>
  </sortState>
  <mergeCells count="17">
    <mergeCell ref="E134:V134"/>
    <mergeCell ref="A92:U92"/>
    <mergeCell ref="A93:U93"/>
    <mergeCell ref="A94:U94"/>
    <mergeCell ref="C95:D95"/>
    <mergeCell ref="E133:V133"/>
    <mergeCell ref="A91:U91"/>
    <mergeCell ref="A45:U45"/>
    <mergeCell ref="C46:D46"/>
    <mergeCell ref="A42:U42"/>
    <mergeCell ref="A43:U43"/>
    <mergeCell ref="A44:U44"/>
    <mergeCell ref="A1:U1"/>
    <mergeCell ref="A3:U3"/>
    <mergeCell ref="A4:U4"/>
    <mergeCell ref="A2:U2"/>
    <mergeCell ref="C5:D5"/>
  </mergeCells>
  <pageMargins left="0.31496062992125984" right="0" top="0.15748031496062992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topLeftCell="A28" zoomScaleNormal="100" workbookViewId="0">
      <selection activeCell="E118" sqref="E118:X118"/>
    </sheetView>
  </sheetViews>
  <sheetFormatPr defaultRowHeight="15" x14ac:dyDescent="0.25"/>
  <cols>
    <col min="1" max="1" width="5.5" style="1" customWidth="1"/>
    <col min="2" max="2" width="11.25" style="1" customWidth="1"/>
    <col min="3" max="3" width="9.75" style="1" customWidth="1"/>
    <col min="4" max="4" width="12.625" style="1" customWidth="1"/>
    <col min="5" max="22" width="2.625" style="1" customWidth="1"/>
    <col min="23" max="16384" width="9" style="1"/>
  </cols>
  <sheetData>
    <row r="1" spans="1:22" ht="20.25" x14ac:dyDescent="0.3">
      <c r="A1" s="821" t="s">
        <v>981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</row>
    <row r="2" spans="1:22" ht="20.25" x14ac:dyDescent="0.3">
      <c r="A2" s="821" t="s">
        <v>811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</row>
    <row r="3" spans="1:22" ht="20.25" x14ac:dyDescent="0.3">
      <c r="A3" s="815" t="s">
        <v>982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</row>
    <row r="4" spans="1:22" ht="21" thickBot="1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ht="21" thickBot="1" x14ac:dyDescent="0.35">
      <c r="A5" s="115" t="s">
        <v>462</v>
      </c>
      <c r="B5" s="118" t="s">
        <v>1</v>
      </c>
      <c r="C5" s="834" t="s">
        <v>2</v>
      </c>
      <c r="D5" s="836"/>
      <c r="E5" s="12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</row>
    <row r="6" spans="1:22" ht="24" x14ac:dyDescent="0.3">
      <c r="A6" s="116">
        <v>1</v>
      </c>
      <c r="B6" s="119" t="s">
        <v>600</v>
      </c>
      <c r="C6" s="124" t="s">
        <v>157</v>
      </c>
      <c r="D6" s="125" t="s">
        <v>601</v>
      </c>
      <c r="E6" s="123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35"/>
    </row>
    <row r="7" spans="1:22" ht="24" x14ac:dyDescent="0.3">
      <c r="A7" s="77">
        <v>2</v>
      </c>
      <c r="B7" s="120" t="s">
        <v>602</v>
      </c>
      <c r="C7" s="126" t="s">
        <v>806</v>
      </c>
      <c r="D7" s="127" t="s">
        <v>158</v>
      </c>
      <c r="E7" s="105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36"/>
    </row>
    <row r="8" spans="1:22" ht="24" x14ac:dyDescent="0.3">
      <c r="A8" s="77">
        <v>3</v>
      </c>
      <c r="B8" s="120" t="s">
        <v>603</v>
      </c>
      <c r="C8" s="128" t="s">
        <v>159</v>
      </c>
      <c r="D8" s="129" t="s">
        <v>160</v>
      </c>
      <c r="E8" s="105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36"/>
    </row>
    <row r="9" spans="1:22" ht="24" x14ac:dyDescent="0.3">
      <c r="A9" s="77">
        <v>4</v>
      </c>
      <c r="B9" s="120" t="s">
        <v>604</v>
      </c>
      <c r="C9" s="130" t="s">
        <v>164</v>
      </c>
      <c r="D9" s="131" t="s">
        <v>605</v>
      </c>
      <c r="E9" s="105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136"/>
    </row>
    <row r="10" spans="1:22" ht="24" x14ac:dyDescent="0.3">
      <c r="A10" s="77">
        <v>5</v>
      </c>
      <c r="B10" s="120" t="s">
        <v>606</v>
      </c>
      <c r="C10" s="130" t="s">
        <v>165</v>
      </c>
      <c r="D10" s="131" t="s">
        <v>607</v>
      </c>
      <c r="E10" s="105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136"/>
    </row>
    <row r="11" spans="1:22" ht="24" x14ac:dyDescent="0.3">
      <c r="A11" s="77">
        <v>6</v>
      </c>
      <c r="B11" s="120" t="s">
        <v>608</v>
      </c>
      <c r="C11" s="130" t="s">
        <v>166</v>
      </c>
      <c r="D11" s="131" t="s">
        <v>609</v>
      </c>
      <c r="E11" s="105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36"/>
    </row>
    <row r="12" spans="1:22" ht="24" x14ac:dyDescent="0.3">
      <c r="A12" s="77">
        <v>7</v>
      </c>
      <c r="B12" s="120" t="s">
        <v>610</v>
      </c>
      <c r="C12" s="130" t="s">
        <v>170</v>
      </c>
      <c r="D12" s="131" t="s">
        <v>611</v>
      </c>
      <c r="E12" s="105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36"/>
    </row>
    <row r="13" spans="1:22" ht="24" x14ac:dyDescent="0.3">
      <c r="A13" s="77">
        <v>8</v>
      </c>
      <c r="B13" s="120" t="s">
        <v>612</v>
      </c>
      <c r="C13" s="130" t="s">
        <v>172</v>
      </c>
      <c r="D13" s="131" t="s">
        <v>173</v>
      </c>
      <c r="E13" s="105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136"/>
    </row>
    <row r="14" spans="1:22" ht="24" x14ac:dyDescent="0.3">
      <c r="A14" s="77">
        <v>9</v>
      </c>
      <c r="B14" s="120" t="s">
        <v>613</v>
      </c>
      <c r="C14" s="130" t="s">
        <v>174</v>
      </c>
      <c r="D14" s="131" t="s">
        <v>425</v>
      </c>
      <c r="E14" s="105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36"/>
    </row>
    <row r="15" spans="1:22" ht="24" x14ac:dyDescent="0.3">
      <c r="A15" s="77">
        <v>10</v>
      </c>
      <c r="B15" s="120" t="s">
        <v>614</v>
      </c>
      <c r="C15" s="130" t="s">
        <v>175</v>
      </c>
      <c r="D15" s="131" t="s">
        <v>615</v>
      </c>
      <c r="E15" s="105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36"/>
    </row>
    <row r="16" spans="1:22" ht="24" x14ac:dyDescent="0.3">
      <c r="A16" s="77">
        <v>11</v>
      </c>
      <c r="B16" s="120" t="s">
        <v>616</v>
      </c>
      <c r="C16" s="130" t="s">
        <v>176</v>
      </c>
      <c r="D16" s="131" t="s">
        <v>177</v>
      </c>
      <c r="E16" s="105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36"/>
    </row>
    <row r="17" spans="1:22" ht="24" x14ac:dyDescent="0.3">
      <c r="A17" s="77">
        <v>12</v>
      </c>
      <c r="B17" s="120" t="s">
        <v>617</v>
      </c>
      <c r="C17" s="130" t="s">
        <v>60</v>
      </c>
      <c r="D17" s="131" t="s">
        <v>178</v>
      </c>
      <c r="E17" s="105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136"/>
    </row>
    <row r="18" spans="1:22" ht="24" x14ac:dyDescent="0.3">
      <c r="A18" s="77">
        <v>13</v>
      </c>
      <c r="B18" s="120" t="s">
        <v>618</v>
      </c>
      <c r="C18" s="130" t="s">
        <v>179</v>
      </c>
      <c r="D18" s="131" t="s">
        <v>180</v>
      </c>
      <c r="E18" s="105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36"/>
    </row>
    <row r="19" spans="1:22" ht="24" x14ac:dyDescent="0.3">
      <c r="A19" s="77">
        <v>14</v>
      </c>
      <c r="B19" s="120" t="s">
        <v>619</v>
      </c>
      <c r="C19" s="130" t="s">
        <v>183</v>
      </c>
      <c r="D19" s="131" t="s">
        <v>184</v>
      </c>
      <c r="E19" s="105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36"/>
    </row>
    <row r="20" spans="1:22" ht="24" x14ac:dyDescent="0.3">
      <c r="A20" s="77">
        <v>15</v>
      </c>
      <c r="B20" s="120" t="s">
        <v>620</v>
      </c>
      <c r="C20" s="130" t="s">
        <v>187</v>
      </c>
      <c r="D20" s="131" t="s">
        <v>621</v>
      </c>
      <c r="E20" s="105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36"/>
    </row>
    <row r="21" spans="1:22" ht="24" x14ac:dyDescent="0.3">
      <c r="A21" s="117">
        <v>16</v>
      </c>
      <c r="B21" s="121" t="s">
        <v>622</v>
      </c>
      <c r="C21" s="132" t="s">
        <v>161</v>
      </c>
      <c r="D21" s="133" t="s">
        <v>623</v>
      </c>
      <c r="E21" s="105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36"/>
    </row>
    <row r="22" spans="1:22" ht="24" x14ac:dyDescent="0.3">
      <c r="A22" s="77">
        <v>17</v>
      </c>
      <c r="B22" s="120" t="s">
        <v>624</v>
      </c>
      <c r="C22" s="130" t="s">
        <v>162</v>
      </c>
      <c r="D22" s="131" t="s">
        <v>163</v>
      </c>
      <c r="E22" s="105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36"/>
    </row>
    <row r="23" spans="1:22" ht="20.25" x14ac:dyDescent="0.3">
      <c r="A23" s="77">
        <v>18</v>
      </c>
      <c r="B23" s="120" t="s">
        <v>625</v>
      </c>
      <c r="C23" s="78" t="s">
        <v>254</v>
      </c>
      <c r="D23" s="71" t="s">
        <v>626</v>
      </c>
      <c r="E23" s="105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136"/>
    </row>
    <row r="24" spans="1:22" ht="20.25" x14ac:dyDescent="0.3">
      <c r="A24" s="77">
        <v>19</v>
      </c>
      <c r="B24" s="138" t="s">
        <v>627</v>
      </c>
      <c r="C24" s="78" t="s">
        <v>48</v>
      </c>
      <c r="D24" s="71" t="s">
        <v>628</v>
      </c>
      <c r="E24" s="155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36"/>
    </row>
    <row r="25" spans="1:22" ht="21.75" customHeight="1" x14ac:dyDescent="0.3">
      <c r="A25" s="77">
        <v>20</v>
      </c>
      <c r="B25" s="138" t="s">
        <v>773</v>
      </c>
      <c r="C25" s="78" t="s">
        <v>555</v>
      </c>
      <c r="D25" s="71" t="s">
        <v>774</v>
      </c>
      <c r="E25" s="155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36"/>
    </row>
    <row r="26" spans="1:22" ht="21.75" customHeight="1" thickBot="1" x14ac:dyDescent="0.35">
      <c r="A26" s="79"/>
      <c r="B26" s="189"/>
      <c r="C26" s="184"/>
      <c r="D26" s="81"/>
      <c r="E26" s="185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7"/>
    </row>
    <row r="27" spans="1:22" ht="20.25" x14ac:dyDescent="0.3">
      <c r="A27" s="53" t="s">
        <v>520</v>
      </c>
      <c r="B27" s="53"/>
      <c r="C27" s="53"/>
      <c r="D27" s="89"/>
      <c r="E27"/>
      <c r="F27"/>
      <c r="G27"/>
      <c r="H27"/>
      <c r="I27"/>
      <c r="J27"/>
      <c r="K27"/>
      <c r="L27"/>
    </row>
    <row r="28" spans="1:22" ht="20.25" x14ac:dyDescent="0.3">
      <c r="A28" s="53" t="s">
        <v>521</v>
      </c>
      <c r="B28" s="53"/>
      <c r="C28" s="53"/>
      <c r="D28" s="89"/>
      <c r="E28"/>
      <c r="F28"/>
      <c r="G28"/>
      <c r="H28"/>
      <c r="I28"/>
      <c r="J28"/>
      <c r="K28"/>
      <c r="L28"/>
    </row>
    <row r="29" spans="1:2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2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2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2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2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2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2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2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22" ht="27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22" ht="21.75" customHeight="1" x14ac:dyDescent="0.3">
      <c r="A38" s="821" t="s">
        <v>1216</v>
      </c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1"/>
      <c r="P38" s="821"/>
      <c r="Q38" s="821"/>
      <c r="R38" s="821"/>
      <c r="S38" s="821"/>
      <c r="T38" s="821"/>
      <c r="U38" s="821"/>
      <c r="V38" s="821"/>
    </row>
    <row r="39" spans="1:22" ht="21.75" customHeight="1" x14ac:dyDescent="0.3">
      <c r="A39" s="821" t="s">
        <v>811</v>
      </c>
      <c r="B39" s="821"/>
      <c r="C39" s="821"/>
      <c r="D39" s="821"/>
      <c r="E39" s="821"/>
      <c r="F39" s="821"/>
      <c r="G39" s="821"/>
      <c r="H39" s="821"/>
      <c r="I39" s="821"/>
      <c r="J39" s="821"/>
      <c r="K39" s="821"/>
      <c r="L39" s="821"/>
      <c r="M39" s="821"/>
      <c r="N39" s="821"/>
      <c r="O39" s="821"/>
      <c r="P39" s="821"/>
      <c r="Q39" s="821"/>
      <c r="R39" s="821"/>
      <c r="S39" s="821"/>
      <c r="T39" s="821"/>
      <c r="U39" s="821"/>
      <c r="V39" s="821"/>
    </row>
    <row r="40" spans="1:22" ht="21.75" customHeight="1" x14ac:dyDescent="0.3">
      <c r="A40" s="821" t="s">
        <v>1266</v>
      </c>
      <c r="B40" s="821"/>
      <c r="C40" s="821"/>
      <c r="D40" s="821"/>
      <c r="E40" s="821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821"/>
      <c r="V40" s="821"/>
    </row>
    <row r="41" spans="1:22" ht="21.75" customHeight="1" thickBot="1" x14ac:dyDescent="0.4">
      <c r="A41" s="812" t="s">
        <v>630</v>
      </c>
      <c r="B41" s="812"/>
      <c r="C41" s="812"/>
      <c r="D41" s="812"/>
      <c r="E41" s="812"/>
      <c r="F41" s="812"/>
      <c r="G41" s="812"/>
      <c r="H41" s="812"/>
      <c r="I41" s="812"/>
      <c r="J41" s="812"/>
      <c r="K41" s="812"/>
      <c r="L41" s="812"/>
      <c r="M41" s="812"/>
      <c r="N41" s="812"/>
      <c r="O41" s="812"/>
      <c r="P41" s="812"/>
      <c r="Q41" s="812"/>
      <c r="R41" s="812"/>
      <c r="S41" s="812"/>
      <c r="T41" s="812"/>
      <c r="U41" s="812"/>
      <c r="V41" s="812"/>
    </row>
    <row r="42" spans="1:22" ht="21" thickBot="1" x14ac:dyDescent="0.35">
      <c r="A42" s="115" t="s">
        <v>462</v>
      </c>
      <c r="B42" s="115" t="s">
        <v>1</v>
      </c>
      <c r="C42" s="834" t="s">
        <v>2</v>
      </c>
      <c r="D42" s="835"/>
      <c r="E42" s="151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4"/>
    </row>
    <row r="43" spans="1:22" ht="20.25" x14ac:dyDescent="0.3">
      <c r="A43" s="84">
        <v>1</v>
      </c>
      <c r="B43" s="556">
        <v>29070</v>
      </c>
      <c r="C43" s="557" t="s">
        <v>246</v>
      </c>
      <c r="D43" s="558" t="s">
        <v>247</v>
      </c>
      <c r="E43" s="152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4"/>
    </row>
    <row r="44" spans="1:22" ht="20.25" x14ac:dyDescent="0.3">
      <c r="A44" s="116">
        <v>2</v>
      </c>
      <c r="B44" s="140" t="s">
        <v>645</v>
      </c>
      <c r="C44" s="107" t="s">
        <v>366</v>
      </c>
      <c r="D44" s="107" t="s">
        <v>367</v>
      </c>
      <c r="E44" s="164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35"/>
    </row>
    <row r="45" spans="1:22" ht="20.25" x14ac:dyDescent="0.3">
      <c r="A45" s="116">
        <v>3</v>
      </c>
      <c r="B45" s="116">
        <v>29908</v>
      </c>
      <c r="C45" s="142" t="s">
        <v>631</v>
      </c>
      <c r="D45" s="107" t="s">
        <v>632</v>
      </c>
      <c r="E45" s="164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35"/>
    </row>
    <row r="46" spans="1:22" ht="20.25" x14ac:dyDescent="0.3">
      <c r="A46" s="256">
        <v>4</v>
      </c>
      <c r="B46" s="77">
        <v>29909</v>
      </c>
      <c r="C46" s="78" t="s">
        <v>633</v>
      </c>
      <c r="D46" s="72" t="s">
        <v>1217</v>
      </c>
      <c r="E46" s="155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136"/>
    </row>
    <row r="47" spans="1:22" ht="20.25" x14ac:dyDescent="0.3">
      <c r="A47" s="116">
        <v>5</v>
      </c>
      <c r="B47" s="551">
        <v>29710</v>
      </c>
      <c r="C47" s="552" t="s">
        <v>252</v>
      </c>
      <c r="D47" s="553" t="s">
        <v>253</v>
      </c>
      <c r="E47" s="155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136"/>
    </row>
    <row r="48" spans="1:22" ht="20.25" x14ac:dyDescent="0.3">
      <c r="A48" s="116">
        <v>6</v>
      </c>
      <c r="B48" s="551">
        <v>30065</v>
      </c>
      <c r="C48" s="552" t="s">
        <v>1275</v>
      </c>
      <c r="D48" s="553" t="s">
        <v>1276</v>
      </c>
      <c r="E48" s="155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136"/>
    </row>
    <row r="50" spans="1:22" ht="24" thickBot="1" x14ac:dyDescent="0.4">
      <c r="A50" s="828" t="s">
        <v>634</v>
      </c>
      <c r="B50" s="828"/>
      <c r="C50" s="828"/>
      <c r="D50" s="828"/>
      <c r="E50" s="828"/>
      <c r="F50" s="828"/>
      <c r="G50" s="828"/>
      <c r="H50" s="828"/>
      <c r="I50" s="828"/>
      <c r="J50" s="828"/>
      <c r="K50" s="828"/>
      <c r="L50" s="828"/>
      <c r="M50" s="828"/>
      <c r="N50" s="828"/>
      <c r="O50" s="828"/>
      <c r="P50" s="828"/>
      <c r="Q50" s="828"/>
      <c r="R50" s="828"/>
      <c r="S50" s="828"/>
      <c r="T50" s="828"/>
      <c r="U50" s="828"/>
      <c r="V50" s="828"/>
    </row>
    <row r="51" spans="1:22" ht="21" thickBot="1" x14ac:dyDescent="0.35">
      <c r="A51" s="134" t="s">
        <v>462</v>
      </c>
      <c r="B51" s="115" t="s">
        <v>1</v>
      </c>
      <c r="C51" s="832" t="s">
        <v>2</v>
      </c>
      <c r="D51" s="833"/>
      <c r="E51" s="151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4"/>
    </row>
    <row r="52" spans="1:22" ht="20.25" x14ac:dyDescent="0.3">
      <c r="A52" s="163">
        <v>1</v>
      </c>
      <c r="B52" s="84">
        <v>29291</v>
      </c>
      <c r="C52" s="166" t="s">
        <v>181</v>
      </c>
      <c r="D52" s="167" t="s">
        <v>182</v>
      </c>
      <c r="E52" s="152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4"/>
    </row>
    <row r="53" spans="1:22" ht="20.25" x14ac:dyDescent="0.3">
      <c r="A53" s="139">
        <v>2</v>
      </c>
      <c r="B53" s="140" t="s">
        <v>635</v>
      </c>
      <c r="C53" s="107" t="s">
        <v>370</v>
      </c>
      <c r="D53" s="107" t="s">
        <v>371</v>
      </c>
      <c r="E53" s="164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35"/>
    </row>
    <row r="54" spans="1:22" ht="24" x14ac:dyDescent="0.3">
      <c r="A54" s="137">
        <v>3</v>
      </c>
      <c r="B54" s="138" t="s">
        <v>636</v>
      </c>
      <c r="C54" s="100" t="s">
        <v>185</v>
      </c>
      <c r="D54" s="100" t="s">
        <v>186</v>
      </c>
      <c r="E54" s="155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36"/>
    </row>
    <row r="55" spans="1:22" ht="24" x14ac:dyDescent="0.3">
      <c r="A55" s="139">
        <v>4</v>
      </c>
      <c r="B55" s="138" t="s">
        <v>637</v>
      </c>
      <c r="C55" s="100" t="s">
        <v>368</v>
      </c>
      <c r="D55" s="100" t="s">
        <v>369</v>
      </c>
      <c r="E55" s="155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136"/>
    </row>
    <row r="56" spans="1:22" ht="24" x14ac:dyDescent="0.3">
      <c r="A56" s="191">
        <v>5</v>
      </c>
      <c r="B56" s="140" t="s">
        <v>638</v>
      </c>
      <c r="C56" s="102" t="s">
        <v>171</v>
      </c>
      <c r="D56" s="102" t="s">
        <v>639</v>
      </c>
      <c r="E56" s="155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136"/>
    </row>
    <row r="57" spans="1:22" ht="24" x14ac:dyDescent="0.55000000000000004">
      <c r="A57" s="139">
        <v>6</v>
      </c>
      <c r="B57" s="138" t="s">
        <v>642</v>
      </c>
      <c r="C57" s="103" t="s">
        <v>189</v>
      </c>
      <c r="D57" s="103" t="s">
        <v>643</v>
      </c>
      <c r="E57" s="155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136"/>
    </row>
    <row r="58" spans="1:22" ht="24" x14ac:dyDescent="0.3">
      <c r="A58" s="191">
        <v>7</v>
      </c>
      <c r="B58" s="141" t="s">
        <v>644</v>
      </c>
      <c r="C58" s="101" t="s">
        <v>168</v>
      </c>
      <c r="D58" s="101" t="s">
        <v>169</v>
      </c>
      <c r="E58" s="155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36"/>
    </row>
    <row r="59" spans="1:22" ht="20.25" x14ac:dyDescent="0.3">
      <c r="A59" s="139">
        <v>8</v>
      </c>
      <c r="B59" s="158" t="s">
        <v>716</v>
      </c>
      <c r="C59" s="159" t="s">
        <v>717</v>
      </c>
      <c r="D59" s="159" t="s">
        <v>1218</v>
      </c>
      <c r="E59" s="160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2"/>
    </row>
    <row r="60" spans="1:22" ht="20.25" x14ac:dyDescent="0.3">
      <c r="A60" s="256">
        <v>9</v>
      </c>
      <c r="B60" s="267">
        <v>29931</v>
      </c>
      <c r="C60" s="61" t="s">
        <v>142</v>
      </c>
      <c r="D60" s="62" t="s">
        <v>784</v>
      </c>
      <c r="E60" s="268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70"/>
    </row>
    <row r="61" spans="1:22" ht="21" thickBot="1" x14ac:dyDescent="0.35">
      <c r="A61" s="79">
        <v>10</v>
      </c>
      <c r="B61" s="188">
        <v>29942</v>
      </c>
      <c r="C61" s="192" t="s">
        <v>802</v>
      </c>
      <c r="D61" s="239" t="s">
        <v>803</v>
      </c>
      <c r="E61" s="822" t="s">
        <v>1320</v>
      </c>
      <c r="F61" s="823"/>
      <c r="G61" s="823"/>
      <c r="H61" s="823"/>
      <c r="I61" s="823"/>
      <c r="J61" s="823"/>
      <c r="K61" s="823"/>
      <c r="L61" s="823"/>
      <c r="M61" s="823"/>
      <c r="N61" s="823"/>
      <c r="O61" s="823"/>
      <c r="P61" s="823"/>
      <c r="Q61" s="823"/>
      <c r="R61" s="823"/>
      <c r="S61" s="823"/>
      <c r="T61" s="823"/>
      <c r="U61" s="823"/>
      <c r="V61" s="824"/>
    </row>
    <row r="62" spans="1:22" ht="24" thickBot="1" x14ac:dyDescent="0.4">
      <c r="A62" s="828" t="s">
        <v>647</v>
      </c>
      <c r="B62" s="828"/>
      <c r="C62" s="828"/>
      <c r="D62" s="828"/>
      <c r="E62" s="828"/>
      <c r="F62" s="828"/>
      <c r="G62" s="828"/>
      <c r="H62" s="828"/>
      <c r="I62" s="828"/>
      <c r="J62" s="828"/>
      <c r="K62" s="828"/>
      <c r="L62" s="828"/>
      <c r="M62" s="828"/>
      <c r="N62" s="828"/>
      <c r="O62" s="828"/>
      <c r="P62" s="828"/>
      <c r="Q62" s="828"/>
      <c r="R62" s="828"/>
      <c r="S62" s="828"/>
      <c r="T62" s="828"/>
      <c r="U62" s="828"/>
      <c r="V62" s="828"/>
    </row>
    <row r="63" spans="1:22" ht="21" thickBot="1" x14ac:dyDescent="0.35">
      <c r="A63" s="134" t="s">
        <v>462</v>
      </c>
      <c r="B63" s="115" t="s">
        <v>1</v>
      </c>
      <c r="C63" s="832" t="s">
        <v>2</v>
      </c>
      <c r="D63" s="833"/>
      <c r="E63" s="151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4"/>
    </row>
    <row r="64" spans="1:22" ht="24" x14ac:dyDescent="0.3">
      <c r="A64" s="84">
        <v>1</v>
      </c>
      <c r="B64" s="140" t="s">
        <v>640</v>
      </c>
      <c r="C64" s="102" t="s">
        <v>188</v>
      </c>
      <c r="D64" s="102" t="s">
        <v>641</v>
      </c>
      <c r="E64" s="152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4"/>
    </row>
    <row r="65" spans="1:22" ht="20.25" x14ac:dyDescent="0.3">
      <c r="A65" s="139">
        <v>2</v>
      </c>
      <c r="B65" s="140" t="s">
        <v>648</v>
      </c>
      <c r="C65" s="107" t="s">
        <v>649</v>
      </c>
      <c r="D65" s="107" t="s">
        <v>650</v>
      </c>
      <c r="E65" s="164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35"/>
    </row>
    <row r="66" spans="1:22" ht="20.25" x14ac:dyDescent="0.3">
      <c r="A66" s="256">
        <v>3</v>
      </c>
      <c r="B66" s="138" t="s">
        <v>651</v>
      </c>
      <c r="C66" s="72" t="s">
        <v>652</v>
      </c>
      <c r="D66" s="71" t="s">
        <v>653</v>
      </c>
      <c r="E66" s="280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2"/>
    </row>
    <row r="67" spans="1:22" ht="21" thickBot="1" x14ac:dyDescent="0.35">
      <c r="A67" s="771">
        <v>4</v>
      </c>
      <c r="B67" s="271" t="s">
        <v>646</v>
      </c>
      <c r="C67" s="94" t="s">
        <v>448</v>
      </c>
      <c r="D67" s="95" t="s">
        <v>382</v>
      </c>
      <c r="E67" s="272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4"/>
    </row>
    <row r="68" spans="1:22" ht="18.75" x14ac:dyDescent="0.3">
      <c r="A68" s="53" t="s">
        <v>520</v>
      </c>
      <c r="B68" s="53"/>
      <c r="C68" s="53"/>
      <c r="D68"/>
      <c r="E68"/>
      <c r="F68"/>
      <c r="G68"/>
      <c r="H68"/>
      <c r="I68"/>
      <c r="J68"/>
      <c r="K68"/>
      <c r="L68"/>
    </row>
    <row r="69" spans="1:22" ht="18.75" x14ac:dyDescent="0.3">
      <c r="A69" s="53" t="s">
        <v>521</v>
      </c>
      <c r="B69" s="53"/>
      <c r="C69" s="53"/>
      <c r="D69"/>
      <c r="E69"/>
      <c r="F69"/>
      <c r="G69"/>
      <c r="H69"/>
      <c r="I69"/>
      <c r="J69"/>
      <c r="K69"/>
      <c r="L69"/>
    </row>
    <row r="70" spans="1:22" ht="18.75" x14ac:dyDescent="0.3">
      <c r="A70" s="53"/>
      <c r="B70" s="53"/>
      <c r="C70" s="53"/>
      <c r="D70"/>
      <c r="E70"/>
      <c r="F70"/>
      <c r="G70"/>
      <c r="H70"/>
      <c r="I70"/>
      <c r="J70"/>
      <c r="K70"/>
      <c r="L70"/>
    </row>
    <row r="71" spans="1:22" ht="18.75" x14ac:dyDescent="0.3">
      <c r="A71" s="53"/>
      <c r="B71" s="53"/>
      <c r="C71" s="53"/>
      <c r="D71"/>
      <c r="E71"/>
      <c r="F71"/>
      <c r="G71"/>
      <c r="H71"/>
      <c r="I71"/>
      <c r="J71"/>
      <c r="K71"/>
      <c r="L71"/>
    </row>
    <row r="72" spans="1:22" ht="18.75" x14ac:dyDescent="0.3">
      <c r="A72" s="53"/>
      <c r="B72" s="53"/>
      <c r="C72" s="53"/>
      <c r="D72"/>
      <c r="E72"/>
      <c r="F72"/>
      <c r="G72"/>
      <c r="H72"/>
      <c r="I72"/>
      <c r="J72"/>
      <c r="K72"/>
      <c r="L72"/>
    </row>
    <row r="73" spans="1:22" ht="18.75" x14ac:dyDescent="0.3">
      <c r="A73" s="53"/>
      <c r="B73" s="53"/>
      <c r="C73" s="53"/>
      <c r="D73"/>
      <c r="E73"/>
      <c r="F73"/>
      <c r="G73"/>
      <c r="H73"/>
      <c r="I73"/>
      <c r="J73"/>
      <c r="K73"/>
      <c r="L73"/>
    </row>
    <row r="74" spans="1:22" ht="18.75" x14ac:dyDescent="0.3">
      <c r="A74" s="53"/>
      <c r="B74" s="53"/>
      <c r="C74" s="53"/>
      <c r="D74"/>
      <c r="E74"/>
      <c r="F74"/>
      <c r="G74"/>
      <c r="H74"/>
      <c r="I74"/>
      <c r="J74"/>
      <c r="K74"/>
      <c r="L74"/>
    </row>
    <row r="75" spans="1:22" ht="20.25" x14ac:dyDescent="0.3">
      <c r="A75" s="821" t="s">
        <v>1219</v>
      </c>
      <c r="B75" s="821"/>
      <c r="C75" s="821"/>
      <c r="D75" s="821"/>
      <c r="E75" s="821"/>
      <c r="F75" s="821"/>
      <c r="G75" s="821"/>
      <c r="H75" s="821"/>
      <c r="I75" s="821"/>
      <c r="J75" s="821"/>
      <c r="K75" s="821"/>
      <c r="L75" s="821"/>
      <c r="M75" s="821"/>
      <c r="N75" s="821"/>
      <c r="O75" s="821"/>
      <c r="P75" s="821"/>
      <c r="Q75" s="821"/>
      <c r="R75" s="821"/>
      <c r="S75" s="821"/>
      <c r="T75" s="821"/>
      <c r="U75" s="821"/>
      <c r="V75" s="821"/>
    </row>
    <row r="76" spans="1:22" ht="20.25" x14ac:dyDescent="0.3">
      <c r="A76" s="821" t="s">
        <v>811</v>
      </c>
      <c r="B76" s="821"/>
      <c r="C76" s="821"/>
      <c r="D76" s="821"/>
      <c r="E76" s="821"/>
      <c r="F76" s="821"/>
      <c r="G76" s="821"/>
      <c r="H76" s="821"/>
      <c r="I76" s="821"/>
      <c r="J76" s="821"/>
      <c r="K76" s="821"/>
      <c r="L76" s="821"/>
      <c r="M76" s="821"/>
      <c r="N76" s="821"/>
      <c r="O76" s="821"/>
      <c r="P76" s="821"/>
      <c r="Q76" s="821"/>
      <c r="R76" s="821"/>
      <c r="S76" s="821"/>
      <c r="T76" s="821"/>
      <c r="U76" s="821"/>
      <c r="V76" s="821"/>
    </row>
    <row r="77" spans="1:22" ht="20.25" x14ac:dyDescent="0.3">
      <c r="A77" s="821" t="s">
        <v>1265</v>
      </c>
      <c r="B77" s="821"/>
      <c r="C77" s="821"/>
      <c r="D77" s="821"/>
      <c r="E77" s="821"/>
      <c r="F77" s="821"/>
      <c r="G77" s="821"/>
      <c r="H77" s="821"/>
      <c r="I77" s="821"/>
      <c r="J77" s="821"/>
      <c r="K77" s="821"/>
      <c r="L77" s="821"/>
      <c r="M77" s="821"/>
      <c r="N77" s="821"/>
      <c r="O77" s="821"/>
      <c r="P77" s="821"/>
      <c r="Q77" s="821"/>
      <c r="R77" s="821"/>
      <c r="S77" s="821"/>
      <c r="T77" s="821"/>
      <c r="U77" s="821"/>
      <c r="V77" s="821"/>
    </row>
    <row r="78" spans="1:22" ht="24" thickBot="1" x14ac:dyDescent="0.4">
      <c r="A78" s="828" t="s">
        <v>655</v>
      </c>
      <c r="B78" s="828"/>
      <c r="C78" s="828"/>
      <c r="D78" s="828"/>
      <c r="E78" s="828"/>
      <c r="F78" s="828"/>
      <c r="G78" s="828"/>
      <c r="H78" s="828"/>
      <c r="I78" s="828"/>
      <c r="J78" s="828"/>
      <c r="K78" s="828"/>
      <c r="L78" s="828"/>
      <c r="M78" s="828"/>
      <c r="N78" s="828"/>
      <c r="O78" s="828"/>
      <c r="P78" s="828"/>
      <c r="Q78" s="828"/>
      <c r="R78" s="828"/>
      <c r="S78" s="828"/>
      <c r="T78" s="828"/>
      <c r="U78" s="828"/>
      <c r="V78" s="828"/>
    </row>
    <row r="79" spans="1:22" ht="21" thickBot="1" x14ac:dyDescent="0.35">
      <c r="A79" s="115" t="s">
        <v>462</v>
      </c>
      <c r="B79" s="147" t="s">
        <v>1</v>
      </c>
      <c r="C79" s="832" t="s">
        <v>2</v>
      </c>
      <c r="D79" s="833"/>
      <c r="E79" s="17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14"/>
    </row>
    <row r="80" spans="1:22" ht="20.25" x14ac:dyDescent="0.3">
      <c r="A80" s="168">
        <v>1</v>
      </c>
      <c r="B80" s="746">
        <v>29284</v>
      </c>
      <c r="C80" s="748" t="s">
        <v>33</v>
      </c>
      <c r="D80" s="167" t="s">
        <v>772</v>
      </c>
      <c r="E80" s="747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4"/>
    </row>
    <row r="81" spans="1:22" ht="18.75" customHeight="1" x14ac:dyDescent="0.3">
      <c r="A81" s="77">
        <v>2</v>
      </c>
      <c r="B81" s="35">
        <v>29303</v>
      </c>
      <c r="C81" s="86" t="s">
        <v>363</v>
      </c>
      <c r="D81" s="87" t="s">
        <v>780</v>
      </c>
      <c r="E81" s="17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9"/>
    </row>
    <row r="82" spans="1:22" ht="18.75" customHeight="1" x14ac:dyDescent="0.3">
      <c r="A82" s="77">
        <v>3</v>
      </c>
      <c r="B82" s="77">
        <v>29305</v>
      </c>
      <c r="C82" s="177" t="s">
        <v>713</v>
      </c>
      <c r="D82" s="182" t="s">
        <v>714</v>
      </c>
      <c r="E82" s="17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50"/>
    </row>
    <row r="83" spans="1:22" ht="18.75" customHeight="1" x14ac:dyDescent="0.3">
      <c r="A83" s="256">
        <v>4</v>
      </c>
      <c r="B83" s="77">
        <v>29799</v>
      </c>
      <c r="C83" s="78" t="s">
        <v>453</v>
      </c>
      <c r="D83" s="71" t="s">
        <v>454</v>
      </c>
      <c r="E83" s="17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50"/>
    </row>
    <row r="84" spans="1:22" ht="18.75" customHeight="1" x14ac:dyDescent="0.3">
      <c r="A84" s="256">
        <v>5</v>
      </c>
      <c r="B84" s="77">
        <v>29916</v>
      </c>
      <c r="C84" s="177" t="s">
        <v>681</v>
      </c>
      <c r="D84" s="182" t="s">
        <v>682</v>
      </c>
      <c r="E84" s="17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50"/>
    </row>
    <row r="85" spans="1:22" ht="18.75" customHeight="1" x14ac:dyDescent="0.3">
      <c r="A85" s="256">
        <v>6</v>
      </c>
      <c r="B85" s="33">
        <v>29928</v>
      </c>
      <c r="C85" s="61" t="s">
        <v>776</v>
      </c>
      <c r="D85" s="62" t="s">
        <v>777</v>
      </c>
      <c r="E85" s="17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50"/>
    </row>
    <row r="86" spans="1:22" ht="18.75" customHeight="1" x14ac:dyDescent="0.3">
      <c r="A86" s="256">
        <v>7</v>
      </c>
      <c r="B86" s="138" t="s">
        <v>781</v>
      </c>
      <c r="C86" s="78" t="s">
        <v>364</v>
      </c>
      <c r="D86" s="71" t="s">
        <v>365</v>
      </c>
      <c r="E86" s="17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50"/>
    </row>
    <row r="87" spans="1:22" ht="18.75" customHeight="1" x14ac:dyDescent="0.3">
      <c r="A87" s="256">
        <v>8</v>
      </c>
      <c r="B87" s="138" t="s">
        <v>660</v>
      </c>
      <c r="C87" s="78" t="s">
        <v>372</v>
      </c>
      <c r="D87" s="71" t="s">
        <v>144</v>
      </c>
      <c r="E87" s="17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0"/>
    </row>
    <row r="88" spans="1:22" ht="18.75" customHeight="1" x14ac:dyDescent="0.55000000000000004">
      <c r="A88" s="256">
        <v>9</v>
      </c>
      <c r="B88" s="138" t="s">
        <v>671</v>
      </c>
      <c r="C88" s="143" t="s">
        <v>120</v>
      </c>
      <c r="D88" s="180" t="s">
        <v>672</v>
      </c>
      <c r="E88" s="17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50"/>
    </row>
    <row r="89" spans="1:22" ht="18.75" customHeight="1" x14ac:dyDescent="0.55000000000000004">
      <c r="A89" s="256">
        <v>10</v>
      </c>
      <c r="B89" s="138" t="s">
        <v>789</v>
      </c>
      <c r="C89" s="143" t="s">
        <v>120</v>
      </c>
      <c r="D89" s="180" t="s">
        <v>788</v>
      </c>
      <c r="E89" s="17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50"/>
    </row>
    <row r="90" spans="1:22" ht="18.75" customHeight="1" x14ac:dyDescent="0.55000000000000004">
      <c r="A90" s="256">
        <v>11</v>
      </c>
      <c r="B90" s="138" t="s">
        <v>782</v>
      </c>
      <c r="C90" s="143" t="s">
        <v>293</v>
      </c>
      <c r="D90" s="180" t="s">
        <v>783</v>
      </c>
      <c r="E90" s="17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50"/>
    </row>
    <row r="91" spans="1:22" ht="20.25" customHeight="1" x14ac:dyDescent="0.55000000000000004">
      <c r="A91" s="256">
        <v>12</v>
      </c>
      <c r="B91" s="138" t="s">
        <v>667</v>
      </c>
      <c r="C91" s="143" t="s">
        <v>373</v>
      </c>
      <c r="D91" s="180" t="s">
        <v>374</v>
      </c>
      <c r="E91" s="17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50"/>
    </row>
    <row r="92" spans="1:22" ht="18.75" customHeight="1" x14ac:dyDescent="0.55000000000000004">
      <c r="A92" s="256">
        <v>13</v>
      </c>
      <c r="B92" s="138" t="s">
        <v>668</v>
      </c>
      <c r="C92" s="144" t="s">
        <v>375</v>
      </c>
      <c r="D92" s="181" t="s">
        <v>376</v>
      </c>
      <c r="E92" s="17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50"/>
    </row>
    <row r="93" spans="1:22" ht="18.75" customHeight="1" x14ac:dyDescent="0.55000000000000004">
      <c r="A93" s="256">
        <v>14</v>
      </c>
      <c r="B93" s="138" t="s">
        <v>669</v>
      </c>
      <c r="C93" s="144" t="s">
        <v>378</v>
      </c>
      <c r="D93" s="181" t="s">
        <v>379</v>
      </c>
      <c r="E93" s="17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50"/>
    </row>
    <row r="94" spans="1:22" ht="18.75" customHeight="1" x14ac:dyDescent="0.55000000000000004">
      <c r="A94" s="256">
        <v>15</v>
      </c>
      <c r="B94" s="120" t="s">
        <v>670</v>
      </c>
      <c r="C94" s="144" t="s">
        <v>380</v>
      </c>
      <c r="D94" s="181" t="s">
        <v>381</v>
      </c>
      <c r="E94" s="17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50"/>
    </row>
    <row r="95" spans="1:22" ht="18.75" customHeight="1" x14ac:dyDescent="0.3">
      <c r="A95" s="256">
        <v>16</v>
      </c>
      <c r="B95" s="140" t="s">
        <v>656</v>
      </c>
      <c r="C95" s="142" t="s">
        <v>657</v>
      </c>
      <c r="D95" s="179" t="s">
        <v>658</v>
      </c>
      <c r="E95" s="17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9"/>
    </row>
    <row r="96" spans="1:22" ht="18.75" customHeight="1" x14ac:dyDescent="0.3">
      <c r="A96" s="256">
        <v>17</v>
      </c>
      <c r="B96" s="138" t="s">
        <v>673</v>
      </c>
      <c r="C96" s="78" t="s">
        <v>259</v>
      </c>
      <c r="D96" s="71" t="s">
        <v>584</v>
      </c>
      <c r="E96" s="17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50"/>
    </row>
    <row r="97" spans="1:22" ht="18.75" customHeight="1" x14ac:dyDescent="0.3">
      <c r="A97" s="256">
        <v>18</v>
      </c>
      <c r="B97" s="138" t="s">
        <v>674</v>
      </c>
      <c r="C97" s="78" t="s">
        <v>675</v>
      </c>
      <c r="D97" s="71" t="s">
        <v>676</v>
      </c>
      <c r="E97" s="17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50"/>
    </row>
    <row r="98" spans="1:22" ht="18.75" customHeight="1" x14ac:dyDescent="0.3">
      <c r="A98" s="256">
        <v>19</v>
      </c>
      <c r="B98" s="138" t="s">
        <v>794</v>
      </c>
      <c r="C98" s="78" t="s">
        <v>35</v>
      </c>
      <c r="D98" s="71" t="s">
        <v>666</v>
      </c>
      <c r="E98" s="17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50"/>
    </row>
    <row r="99" spans="1:22" ht="18.75" customHeight="1" x14ac:dyDescent="0.3">
      <c r="A99" s="256">
        <v>20</v>
      </c>
      <c r="B99" s="190" t="s">
        <v>795</v>
      </c>
      <c r="C99" s="78" t="s">
        <v>664</v>
      </c>
      <c r="D99" s="71" t="s">
        <v>665</v>
      </c>
      <c r="E99" s="17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50"/>
    </row>
    <row r="100" spans="1:22" ht="18.75" customHeight="1" x14ac:dyDescent="0.3">
      <c r="A100" s="256">
        <v>21</v>
      </c>
      <c r="B100" s="190" t="s">
        <v>796</v>
      </c>
      <c r="C100" s="78" t="s">
        <v>516</v>
      </c>
      <c r="D100" s="71" t="s">
        <v>663</v>
      </c>
      <c r="E100" s="17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50"/>
    </row>
    <row r="101" spans="1:22" ht="18.75" customHeight="1" x14ac:dyDescent="0.3">
      <c r="A101" s="256">
        <v>22</v>
      </c>
      <c r="B101" s="190" t="s">
        <v>797</v>
      </c>
      <c r="C101" s="78" t="s">
        <v>661</v>
      </c>
      <c r="D101" s="71" t="s">
        <v>662</v>
      </c>
      <c r="E101" s="17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50"/>
    </row>
    <row r="102" spans="1:22" ht="18.75" customHeight="1" thickBot="1" x14ac:dyDescent="0.35">
      <c r="A102" s="93">
        <v>23</v>
      </c>
      <c r="B102" s="573" t="s">
        <v>798</v>
      </c>
      <c r="C102" s="574" t="s">
        <v>349</v>
      </c>
      <c r="D102" s="95" t="s">
        <v>659</v>
      </c>
      <c r="E102" s="575"/>
      <c r="F102" s="576"/>
      <c r="G102" s="576"/>
      <c r="H102" s="576"/>
      <c r="I102" s="576"/>
      <c r="J102" s="576"/>
      <c r="K102" s="576"/>
      <c r="L102" s="576"/>
      <c r="M102" s="576"/>
      <c r="N102" s="576"/>
      <c r="O102" s="576"/>
      <c r="P102" s="576"/>
      <c r="Q102" s="576"/>
      <c r="R102" s="576"/>
      <c r="S102" s="576"/>
      <c r="T102" s="576"/>
      <c r="U102" s="576"/>
      <c r="V102" s="577"/>
    </row>
    <row r="103" spans="1:22" ht="20.25" x14ac:dyDescent="0.3">
      <c r="A103" s="53" t="s">
        <v>520</v>
      </c>
      <c r="B103" s="88"/>
      <c r="C103" s="104"/>
      <c r="D103" s="104"/>
      <c r="E103" s="97"/>
      <c r="F103" s="97"/>
      <c r="G103"/>
      <c r="H103"/>
      <c r="I103"/>
      <c r="J103"/>
      <c r="K103"/>
      <c r="L103"/>
    </row>
    <row r="104" spans="1:22" ht="20.25" x14ac:dyDescent="0.3">
      <c r="A104" s="53" t="s">
        <v>521</v>
      </c>
      <c r="B104" s="88"/>
      <c r="C104" s="104"/>
      <c r="D104" s="104"/>
      <c r="E104" s="97"/>
      <c r="F104" s="97"/>
      <c r="G104"/>
      <c r="H104"/>
      <c r="I104"/>
      <c r="J104"/>
      <c r="K104"/>
      <c r="L104"/>
    </row>
    <row r="105" spans="1:2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22" ht="18.75" x14ac:dyDescent="0.3">
      <c r="A106"/>
      <c r="B106" s="53"/>
      <c r="C106" s="53"/>
      <c r="D106"/>
      <c r="E106"/>
      <c r="F106"/>
      <c r="G106"/>
      <c r="H106"/>
      <c r="I106"/>
      <c r="J106"/>
      <c r="K106"/>
      <c r="L106"/>
    </row>
    <row r="107" spans="1:22" ht="18.75" x14ac:dyDescent="0.3">
      <c r="A107" s="53"/>
      <c r="B107" s="53"/>
      <c r="C107" s="53"/>
      <c r="D107"/>
      <c r="E107"/>
      <c r="F107"/>
      <c r="G107"/>
      <c r="H107"/>
      <c r="I107"/>
      <c r="J107"/>
      <c r="K107"/>
      <c r="L107"/>
    </row>
    <row r="108" spans="1:22" ht="18.75" x14ac:dyDescent="0.3">
      <c r="A108" s="53"/>
      <c r="B108" s="53"/>
      <c r="C108" s="53"/>
      <c r="D108"/>
      <c r="E108"/>
      <c r="F108"/>
      <c r="G108"/>
      <c r="H108"/>
      <c r="I108"/>
      <c r="J108"/>
      <c r="K108"/>
      <c r="L108"/>
    </row>
    <row r="109" spans="1:22" ht="18.75" x14ac:dyDescent="0.3">
      <c r="A109" s="53"/>
      <c r="B109" s="53"/>
      <c r="C109" s="53"/>
      <c r="D109"/>
      <c r="E109"/>
      <c r="F109"/>
      <c r="G109"/>
      <c r="H109"/>
      <c r="I109"/>
      <c r="J109"/>
      <c r="K109"/>
      <c r="L109"/>
    </row>
    <row r="110" spans="1:22" ht="18.75" x14ac:dyDescent="0.3">
      <c r="A110" s="53"/>
      <c r="B110" s="53"/>
      <c r="C110" s="53"/>
      <c r="D110"/>
      <c r="E110"/>
      <c r="F110"/>
      <c r="G110"/>
      <c r="H110"/>
      <c r="I110"/>
      <c r="J110"/>
      <c r="K110"/>
      <c r="L110"/>
    </row>
    <row r="111" spans="1:22" ht="18.75" x14ac:dyDescent="0.3">
      <c r="A111" s="53"/>
      <c r="B111" s="53"/>
      <c r="C111" s="53"/>
      <c r="D111"/>
      <c r="E111"/>
      <c r="F111"/>
      <c r="G111"/>
      <c r="H111"/>
      <c r="I111"/>
      <c r="J111"/>
      <c r="K111"/>
      <c r="L111"/>
    </row>
    <row r="112" spans="1:22" ht="18.75" x14ac:dyDescent="0.3">
      <c r="A112" s="53"/>
      <c r="B112" s="53"/>
      <c r="C112" s="53"/>
      <c r="D112"/>
      <c r="E112"/>
      <c r="F112"/>
      <c r="G112"/>
      <c r="H112"/>
      <c r="I112"/>
      <c r="J112"/>
      <c r="K112"/>
      <c r="L112"/>
    </row>
    <row r="113" spans="1:24" ht="18.75" x14ac:dyDescent="0.3">
      <c r="A113" s="53"/>
      <c r="B113" s="53"/>
      <c r="C113" s="53"/>
      <c r="D113"/>
      <c r="E113"/>
      <c r="F113"/>
      <c r="G113"/>
      <c r="H113"/>
      <c r="I113"/>
      <c r="J113"/>
      <c r="K113"/>
      <c r="L113"/>
    </row>
    <row r="114" spans="1:24" ht="18.75" x14ac:dyDescent="0.3">
      <c r="A114" s="53"/>
      <c r="B114" s="53"/>
      <c r="C114" s="53"/>
      <c r="D114"/>
      <c r="E114"/>
      <c r="F114"/>
      <c r="G114"/>
      <c r="H114"/>
      <c r="I114"/>
      <c r="J114"/>
      <c r="K114"/>
      <c r="L114"/>
    </row>
    <row r="115" spans="1:24" ht="18.75" x14ac:dyDescent="0.3">
      <c r="A115" s="53"/>
      <c r="B115" s="53"/>
      <c r="C115" s="53"/>
      <c r="D115"/>
      <c r="E115"/>
      <c r="F115"/>
      <c r="G115"/>
      <c r="H115"/>
      <c r="I115"/>
      <c r="J115"/>
      <c r="K115"/>
      <c r="L115"/>
    </row>
    <row r="116" spans="1:24" ht="18.75" x14ac:dyDescent="0.3">
      <c r="A116" s="53"/>
      <c r="B116" s="53"/>
      <c r="C116" s="53"/>
      <c r="D116"/>
      <c r="E116"/>
      <c r="F116"/>
      <c r="G116"/>
      <c r="H116"/>
      <c r="I116"/>
      <c r="J116"/>
      <c r="K116"/>
      <c r="L116"/>
    </row>
    <row r="117" spans="1:24" ht="18.75" x14ac:dyDescent="0.3">
      <c r="A117" s="53"/>
      <c r="B117" s="53"/>
      <c r="C117" s="53"/>
      <c r="D117"/>
      <c r="E117"/>
      <c r="F117"/>
      <c r="G117"/>
      <c r="H117"/>
      <c r="I117"/>
      <c r="J117"/>
      <c r="K117"/>
      <c r="L117"/>
    </row>
    <row r="118" spans="1:24" ht="20.25" customHeight="1" x14ac:dyDescent="0.25">
      <c r="A118"/>
      <c r="B118" s="33">
        <v>29390</v>
      </c>
      <c r="C118" s="44" t="s">
        <v>213</v>
      </c>
      <c r="D118" s="38" t="s">
        <v>149</v>
      </c>
      <c r="E118" s="790" t="s">
        <v>725</v>
      </c>
      <c r="F118" s="791"/>
      <c r="G118" s="791"/>
      <c r="H118" s="791"/>
      <c r="I118" s="791"/>
      <c r="J118" s="791"/>
      <c r="K118" s="791"/>
      <c r="L118" s="791"/>
      <c r="M118" s="791"/>
      <c r="N118" s="791"/>
      <c r="O118" s="791"/>
      <c r="P118" s="791"/>
      <c r="Q118" s="791"/>
      <c r="R118" s="791"/>
      <c r="S118" s="791"/>
      <c r="T118" s="791"/>
      <c r="U118" s="791"/>
      <c r="V118" s="791"/>
      <c r="W118" s="791"/>
      <c r="X118" s="794"/>
    </row>
    <row r="119" spans="1:24" ht="18.75" x14ac:dyDescent="0.25">
      <c r="B119" s="33">
        <v>29507</v>
      </c>
      <c r="C119" s="44" t="s">
        <v>763</v>
      </c>
      <c r="D119" s="38" t="s">
        <v>764</v>
      </c>
      <c r="E119" s="790" t="s">
        <v>725</v>
      </c>
      <c r="F119" s="791"/>
      <c r="G119" s="791"/>
      <c r="H119" s="791"/>
      <c r="I119" s="791"/>
      <c r="J119" s="791"/>
      <c r="K119" s="791"/>
      <c r="L119" s="791"/>
      <c r="M119" s="791"/>
      <c r="N119" s="791"/>
      <c r="O119" s="791"/>
      <c r="P119" s="791"/>
      <c r="Q119" s="791"/>
      <c r="R119" s="791"/>
      <c r="S119" s="791"/>
      <c r="T119" s="791"/>
      <c r="U119" s="791"/>
      <c r="V119" s="791"/>
      <c r="W119" s="791"/>
      <c r="X119" s="794"/>
    </row>
    <row r="120" spans="1:24" ht="21.75" x14ac:dyDescent="0.25">
      <c r="B120" s="35">
        <v>29545</v>
      </c>
      <c r="C120" s="45" t="s">
        <v>341</v>
      </c>
      <c r="D120" s="39" t="s">
        <v>342</v>
      </c>
      <c r="E120" s="790" t="s">
        <v>725</v>
      </c>
      <c r="F120" s="791"/>
      <c r="G120" s="791"/>
      <c r="H120" s="791"/>
      <c r="I120" s="791"/>
      <c r="J120" s="791"/>
      <c r="K120" s="791"/>
      <c r="L120" s="791"/>
      <c r="M120" s="791"/>
      <c r="N120" s="791"/>
      <c r="O120" s="791"/>
      <c r="P120" s="791"/>
      <c r="Q120" s="791"/>
      <c r="R120" s="791"/>
      <c r="S120" s="791"/>
      <c r="T120" s="791"/>
      <c r="U120" s="791"/>
      <c r="V120" s="791"/>
      <c r="W120" s="791"/>
      <c r="X120" s="794"/>
    </row>
    <row r="121" spans="1:24" ht="19.5" thickBot="1" x14ac:dyDescent="0.3">
      <c r="B121" s="453">
        <v>29530</v>
      </c>
      <c r="C121" s="454" t="s">
        <v>328</v>
      </c>
      <c r="D121" s="455" t="s">
        <v>762</v>
      </c>
      <c r="E121" s="829" t="s">
        <v>725</v>
      </c>
      <c r="F121" s="830"/>
      <c r="G121" s="830"/>
      <c r="H121" s="830"/>
      <c r="I121" s="830"/>
      <c r="J121" s="830"/>
      <c r="K121" s="830"/>
      <c r="L121" s="830"/>
      <c r="M121" s="830"/>
      <c r="N121" s="830"/>
      <c r="O121" s="830"/>
      <c r="P121" s="830"/>
      <c r="Q121" s="830"/>
      <c r="R121" s="830"/>
      <c r="S121" s="830"/>
      <c r="T121" s="830"/>
      <c r="U121" s="830"/>
      <c r="V121" s="830"/>
      <c r="W121" s="830"/>
      <c r="X121" s="831"/>
    </row>
    <row r="132" spans="2:5" ht="22.5" thickBot="1" x14ac:dyDescent="0.3">
      <c r="B132" s="424">
        <v>29522</v>
      </c>
      <c r="C132" s="422" t="s">
        <v>760</v>
      </c>
      <c r="D132" s="423" t="s">
        <v>761</v>
      </c>
    </row>
    <row r="133" spans="2:5" ht="21" thickBot="1" x14ac:dyDescent="0.35">
      <c r="B133" s="456">
        <v>29064</v>
      </c>
      <c r="C133" s="457" t="s">
        <v>346</v>
      </c>
      <c r="D133" s="458" t="s">
        <v>439</v>
      </c>
      <c r="E133" s="572" t="s">
        <v>1251</v>
      </c>
    </row>
    <row r="134" spans="2:5" ht="18.75" x14ac:dyDescent="0.25">
      <c r="B134" s="450">
        <v>29012</v>
      </c>
      <c r="C134" s="451" t="s">
        <v>270</v>
      </c>
      <c r="D134" s="452" t="s">
        <v>271</v>
      </c>
      <c r="E134" s="1" t="s">
        <v>1252</v>
      </c>
    </row>
    <row r="135" spans="2:5" ht="18.75" x14ac:dyDescent="0.3">
      <c r="B135" s="444">
        <v>29771</v>
      </c>
      <c r="C135" s="445" t="s">
        <v>423</v>
      </c>
      <c r="D135" s="446" t="s">
        <v>424</v>
      </c>
      <c r="E135" s="1" t="s">
        <v>1253</v>
      </c>
    </row>
    <row r="136" spans="2:5" ht="18.75" x14ac:dyDescent="0.25">
      <c r="B136" s="418">
        <v>29717</v>
      </c>
      <c r="C136" s="419" t="s">
        <v>265</v>
      </c>
      <c r="D136" s="420" t="s">
        <v>266</v>
      </c>
      <c r="E136" s="1" t="s">
        <v>1254</v>
      </c>
    </row>
    <row r="137" spans="2:5" ht="18.75" x14ac:dyDescent="0.25">
      <c r="B137" s="421">
        <v>29721</v>
      </c>
      <c r="C137" s="430" t="s">
        <v>139</v>
      </c>
      <c r="D137" s="431" t="s">
        <v>299</v>
      </c>
      <c r="E137" s="1" t="s">
        <v>1251</v>
      </c>
    </row>
    <row r="138" spans="2:5" ht="18.75" x14ac:dyDescent="0.25">
      <c r="B138" s="421">
        <v>29731</v>
      </c>
      <c r="C138" s="430" t="s">
        <v>307</v>
      </c>
      <c r="D138" s="431" t="s">
        <v>308</v>
      </c>
      <c r="E138" s="1" t="s">
        <v>1251</v>
      </c>
    </row>
    <row r="139" spans="2:5" ht="18.75" x14ac:dyDescent="0.25">
      <c r="B139" s="421">
        <v>29732</v>
      </c>
      <c r="C139" s="459" t="s">
        <v>309</v>
      </c>
      <c r="D139" s="431" t="s">
        <v>310</v>
      </c>
      <c r="E139" s="1" t="s">
        <v>1251</v>
      </c>
    </row>
    <row r="140" spans="2:5" ht="18.75" x14ac:dyDescent="0.25">
      <c r="B140" s="421">
        <v>29744</v>
      </c>
      <c r="C140" s="459" t="s">
        <v>316</v>
      </c>
      <c r="D140" s="431" t="s">
        <v>317</v>
      </c>
      <c r="E140" s="1" t="s">
        <v>1251</v>
      </c>
    </row>
    <row r="141" spans="2:5" ht="19.5" thickBot="1" x14ac:dyDescent="0.3">
      <c r="B141" s="447">
        <v>29932</v>
      </c>
      <c r="C141" s="448" t="s">
        <v>116</v>
      </c>
      <c r="D141" s="449" t="s">
        <v>787</v>
      </c>
    </row>
  </sheetData>
  <sortState ref="B86:D118">
    <sortCondition ref="B85"/>
  </sortState>
  <mergeCells count="23">
    <mergeCell ref="A1:V1"/>
    <mergeCell ref="A2:V2"/>
    <mergeCell ref="A3:V3"/>
    <mergeCell ref="C42:D42"/>
    <mergeCell ref="C5:D5"/>
    <mergeCell ref="A38:V38"/>
    <mergeCell ref="A39:V39"/>
    <mergeCell ref="A40:V40"/>
    <mergeCell ref="A41:V41"/>
    <mergeCell ref="A78:V78"/>
    <mergeCell ref="A75:V75"/>
    <mergeCell ref="E121:X121"/>
    <mergeCell ref="E118:X118"/>
    <mergeCell ref="A50:V50"/>
    <mergeCell ref="E119:X119"/>
    <mergeCell ref="E120:X120"/>
    <mergeCell ref="C79:D79"/>
    <mergeCell ref="C51:D51"/>
    <mergeCell ref="E61:V61"/>
    <mergeCell ref="A62:V62"/>
    <mergeCell ref="C63:D63"/>
    <mergeCell ref="A76:V76"/>
    <mergeCell ref="A77:V77"/>
  </mergeCells>
  <pageMargins left="0.51181102362204722" right="0" top="0.55118110236220474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"/>
  <sheetViews>
    <sheetView tabSelected="1" topLeftCell="A88" workbookViewId="0">
      <selection activeCell="K139" sqref="K139"/>
    </sheetView>
  </sheetViews>
  <sheetFormatPr defaultRowHeight="15" x14ac:dyDescent="0.25"/>
  <cols>
    <col min="1" max="1" width="5.5" style="1" customWidth="1"/>
    <col min="2" max="2" width="11.25" style="1" customWidth="1"/>
    <col min="3" max="3" width="11" style="1" customWidth="1"/>
    <col min="4" max="4" width="12.625" style="1" customWidth="1"/>
    <col min="5" max="24" width="2.625" style="1" customWidth="1"/>
    <col min="25" max="16384" width="9" style="1"/>
  </cols>
  <sheetData>
    <row r="1" spans="1:24" ht="12.95" customHeight="1" x14ac:dyDescent="0.25">
      <c r="A1" s="842" t="s">
        <v>1267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</row>
    <row r="2" spans="1:24" ht="12.95" customHeight="1" x14ac:dyDescent="0.25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</row>
    <row r="3" spans="1:24" ht="12.95" customHeight="1" x14ac:dyDescent="0.25">
      <c r="A3" s="843"/>
      <c r="B3" s="843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3"/>
      <c r="Q3" s="843"/>
      <c r="R3" s="843"/>
      <c r="S3" s="843"/>
      <c r="T3" s="843"/>
      <c r="U3" s="843"/>
      <c r="V3" s="843"/>
      <c r="W3" s="843"/>
      <c r="X3" s="843"/>
    </row>
    <row r="4" spans="1:24" ht="12.95" customHeight="1" x14ac:dyDescent="0.25">
      <c r="A4" s="843"/>
      <c r="B4" s="843"/>
      <c r="C4" s="843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3"/>
      <c r="P4" s="843"/>
      <c r="Q4" s="843"/>
      <c r="R4" s="843"/>
      <c r="S4" s="843"/>
      <c r="T4" s="843"/>
      <c r="U4" s="843"/>
      <c r="V4" s="843"/>
      <c r="W4" s="843"/>
      <c r="X4" s="843"/>
    </row>
    <row r="5" spans="1:24" ht="12.95" customHeight="1" x14ac:dyDescent="0.25">
      <c r="A5" s="843"/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</row>
    <row r="6" spans="1:24" ht="12.95" customHeight="1" x14ac:dyDescent="0.25">
      <c r="A6" s="843"/>
      <c r="B6" s="843"/>
      <c r="C6" s="843"/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  <c r="W6" s="843"/>
      <c r="X6" s="843"/>
    </row>
    <row r="7" spans="1:24" ht="18.75" customHeight="1" thickBot="1" x14ac:dyDescent="0.3">
      <c r="A7" s="843"/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</row>
    <row r="8" spans="1:24" ht="29.25" customHeight="1" thickBot="1" x14ac:dyDescent="0.3">
      <c r="A8" s="28" t="s">
        <v>0</v>
      </c>
      <c r="B8" s="28" t="s">
        <v>1</v>
      </c>
      <c r="C8" s="818" t="s">
        <v>2</v>
      </c>
      <c r="D8" s="80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4" ht="18.95" customHeight="1" x14ac:dyDescent="0.25">
      <c r="A9" s="29">
        <v>1</v>
      </c>
      <c r="B9" s="29">
        <v>29011</v>
      </c>
      <c r="C9" s="43" t="s">
        <v>383</v>
      </c>
      <c r="D9" s="37" t="s">
        <v>692</v>
      </c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</row>
    <row r="10" spans="1:24" ht="18.95" customHeight="1" x14ac:dyDescent="0.25">
      <c r="A10" s="30">
        <v>2</v>
      </c>
      <c r="B10" s="30">
        <v>29016</v>
      </c>
      <c r="C10" s="44" t="s">
        <v>384</v>
      </c>
      <c r="D10" s="38" t="s">
        <v>693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</row>
    <row r="11" spans="1:24" ht="18.95" customHeight="1" x14ac:dyDescent="0.25">
      <c r="A11" s="30">
        <v>3</v>
      </c>
      <c r="B11" s="30">
        <v>29018</v>
      </c>
      <c r="C11" s="44" t="s">
        <v>385</v>
      </c>
      <c r="D11" s="38" t="s">
        <v>696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</row>
    <row r="12" spans="1:24" ht="18.95" customHeight="1" x14ac:dyDescent="0.25">
      <c r="A12" s="30">
        <v>4</v>
      </c>
      <c r="B12" s="30">
        <v>29025</v>
      </c>
      <c r="C12" s="44" t="s">
        <v>386</v>
      </c>
      <c r="D12" s="38" t="s">
        <v>694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8"/>
    </row>
    <row r="13" spans="1:24" ht="18.95" customHeight="1" x14ac:dyDescent="0.25">
      <c r="A13" s="30">
        <v>5</v>
      </c>
      <c r="B13" s="30">
        <v>29028</v>
      </c>
      <c r="C13" s="44" t="s">
        <v>387</v>
      </c>
      <c r="D13" s="38" t="s">
        <v>695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</row>
    <row r="14" spans="1:24" ht="18.95" customHeight="1" x14ac:dyDescent="0.25">
      <c r="A14" s="30">
        <v>6</v>
      </c>
      <c r="B14" s="30">
        <v>29030</v>
      </c>
      <c r="C14" s="44" t="s">
        <v>388</v>
      </c>
      <c r="D14" s="38" t="s">
        <v>389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</row>
    <row r="15" spans="1:24" ht="18.95" customHeight="1" x14ac:dyDescent="0.25">
      <c r="A15" s="30">
        <v>7</v>
      </c>
      <c r="B15" s="30">
        <v>29032</v>
      </c>
      <c r="C15" s="44" t="s">
        <v>11</v>
      </c>
      <c r="D15" s="38" t="s">
        <v>390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</row>
    <row r="16" spans="1:24" ht="18.95" customHeight="1" x14ac:dyDescent="0.25">
      <c r="A16" s="30">
        <v>8</v>
      </c>
      <c r="B16" s="30">
        <v>29037</v>
      </c>
      <c r="C16" s="44" t="s">
        <v>391</v>
      </c>
      <c r="D16" s="38" t="s">
        <v>392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</row>
    <row r="17" spans="1:24" ht="18.95" customHeight="1" x14ac:dyDescent="0.25">
      <c r="A17" s="30">
        <v>9</v>
      </c>
      <c r="B17" s="31">
        <v>29043</v>
      </c>
      <c r="C17" s="56" t="s">
        <v>395</v>
      </c>
      <c r="D17" s="57" t="s">
        <v>396</v>
      </c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</row>
    <row r="18" spans="1:24" ht="18.95" customHeight="1" x14ac:dyDescent="0.25">
      <c r="A18" s="30">
        <v>10</v>
      </c>
      <c r="B18" s="31">
        <v>29046</v>
      </c>
      <c r="C18" s="44" t="s">
        <v>243</v>
      </c>
      <c r="D18" s="38" t="s">
        <v>397</v>
      </c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</row>
    <row r="19" spans="1:24" ht="18.95" customHeight="1" x14ac:dyDescent="0.25">
      <c r="A19" s="30">
        <v>11</v>
      </c>
      <c r="B19" s="30">
        <v>29047</v>
      </c>
      <c r="C19" s="61" t="s">
        <v>398</v>
      </c>
      <c r="D19" s="62" t="s">
        <v>399</v>
      </c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8"/>
    </row>
    <row r="20" spans="1:24" ht="18.95" customHeight="1" x14ac:dyDescent="0.25">
      <c r="A20" s="30">
        <v>12</v>
      </c>
      <c r="B20" s="30">
        <v>29048</v>
      </c>
      <c r="C20" s="61" t="s">
        <v>400</v>
      </c>
      <c r="D20" s="62" t="s">
        <v>401</v>
      </c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</row>
    <row r="21" spans="1:24" ht="18.95" customHeight="1" x14ac:dyDescent="0.25">
      <c r="A21" s="30">
        <v>13</v>
      </c>
      <c r="B21" s="30">
        <v>29049</v>
      </c>
      <c r="C21" s="61" t="s">
        <v>402</v>
      </c>
      <c r="D21" s="62" t="s">
        <v>403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</row>
    <row r="22" spans="1:24" ht="18.95" customHeight="1" x14ac:dyDescent="0.25">
      <c r="A22" s="30">
        <v>14</v>
      </c>
      <c r="B22" s="30">
        <v>29050</v>
      </c>
      <c r="C22" s="61" t="s">
        <v>404</v>
      </c>
      <c r="D22" s="62" t="s">
        <v>405</v>
      </c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</row>
    <row r="23" spans="1:24" ht="18.95" customHeight="1" x14ac:dyDescent="0.25">
      <c r="A23" s="30">
        <v>15</v>
      </c>
      <c r="B23" s="30">
        <v>29052</v>
      </c>
      <c r="C23" s="61" t="s">
        <v>406</v>
      </c>
      <c r="D23" s="62" t="s">
        <v>407</v>
      </c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</row>
    <row r="24" spans="1:24" ht="18.95" customHeight="1" x14ac:dyDescent="0.25">
      <c r="A24" s="30">
        <v>16</v>
      </c>
      <c r="B24" s="30">
        <v>29055</v>
      </c>
      <c r="C24" s="61" t="s">
        <v>408</v>
      </c>
      <c r="D24" s="62" t="s">
        <v>409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</row>
    <row r="25" spans="1:24" ht="18.95" customHeight="1" x14ac:dyDescent="0.25">
      <c r="A25" s="30">
        <v>17</v>
      </c>
      <c r="B25" s="30">
        <v>29061</v>
      </c>
      <c r="C25" s="63" t="s">
        <v>155</v>
      </c>
      <c r="D25" s="62" t="s">
        <v>410</v>
      </c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</row>
    <row r="26" spans="1:24" ht="18.95" customHeight="1" x14ac:dyDescent="0.25">
      <c r="A26" s="30">
        <v>18</v>
      </c>
      <c r="B26" s="31">
        <v>29062</v>
      </c>
      <c r="C26" s="61" t="s">
        <v>213</v>
      </c>
      <c r="D26" s="62" t="s">
        <v>697</v>
      </c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</row>
    <row r="27" spans="1:24" ht="18.95" customHeight="1" x14ac:dyDescent="0.25">
      <c r="A27" s="30">
        <v>19</v>
      </c>
      <c r="B27" s="30">
        <v>29076</v>
      </c>
      <c r="C27" s="63" t="s">
        <v>411</v>
      </c>
      <c r="D27" s="62" t="s">
        <v>412</v>
      </c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</row>
    <row r="28" spans="1:24" ht="18.95" customHeight="1" x14ac:dyDescent="0.25">
      <c r="A28" s="30">
        <v>20</v>
      </c>
      <c r="B28" s="30">
        <v>29120</v>
      </c>
      <c r="C28" s="61" t="s">
        <v>364</v>
      </c>
      <c r="D28" s="62" t="s">
        <v>415</v>
      </c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8"/>
    </row>
    <row r="29" spans="1:24" ht="18.95" customHeight="1" x14ac:dyDescent="0.25">
      <c r="A29" s="30">
        <v>21</v>
      </c>
      <c r="B29" s="30">
        <v>29366</v>
      </c>
      <c r="C29" s="61" t="s">
        <v>33</v>
      </c>
      <c r="D29" s="62" t="s">
        <v>428</v>
      </c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8"/>
    </row>
    <row r="30" spans="1:24" ht="18.95" customHeight="1" x14ac:dyDescent="0.25">
      <c r="A30" s="30">
        <v>22</v>
      </c>
      <c r="B30" s="30">
        <v>29705</v>
      </c>
      <c r="C30" s="61" t="s">
        <v>239</v>
      </c>
      <c r="D30" s="62" t="s">
        <v>416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</row>
    <row r="31" spans="1:24" ht="18.95" customHeight="1" x14ac:dyDescent="0.25">
      <c r="A31" s="30">
        <v>23</v>
      </c>
      <c r="B31" s="30">
        <v>29706</v>
      </c>
      <c r="C31" s="61" t="s">
        <v>243</v>
      </c>
      <c r="D31" s="62" t="s">
        <v>417</v>
      </c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8.95" customHeight="1" thickBot="1" x14ac:dyDescent="0.35">
      <c r="A32" s="41">
        <v>24</v>
      </c>
      <c r="B32" s="93">
        <v>29788</v>
      </c>
      <c r="C32" s="94" t="s">
        <v>377</v>
      </c>
      <c r="D32" s="95" t="s">
        <v>422</v>
      </c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0"/>
    </row>
    <row r="33" spans="2:17" ht="18.95" customHeight="1" x14ac:dyDescent="0.25">
      <c r="B33" s="42" t="s">
        <v>128</v>
      </c>
    </row>
    <row r="34" spans="2:17" ht="18.75" x14ac:dyDescent="0.25">
      <c r="B34" s="42" t="s">
        <v>698</v>
      </c>
      <c r="Q34" s="4"/>
    </row>
    <row r="35" spans="2:17" ht="18.75" x14ac:dyDescent="0.25">
      <c r="B35" s="42"/>
    </row>
    <row r="36" spans="2:17" ht="9.9499999999999993" customHeight="1" x14ac:dyDescent="0.25">
      <c r="B36" s="42"/>
    </row>
    <row r="37" spans="2:17" ht="9.9499999999999993" customHeight="1" x14ac:dyDescent="0.25">
      <c r="B37" s="42"/>
    </row>
    <row r="38" spans="2:17" ht="9.9499999999999993" customHeight="1" x14ac:dyDescent="0.25">
      <c r="B38" s="42"/>
    </row>
    <row r="39" spans="2:17" ht="9.9499999999999993" customHeight="1" x14ac:dyDescent="0.25">
      <c r="B39" s="42"/>
    </row>
    <row r="40" spans="2:17" ht="9.9499999999999993" customHeight="1" x14ac:dyDescent="0.25">
      <c r="B40" s="42"/>
    </row>
    <row r="41" spans="2:17" ht="9.9499999999999993" customHeight="1" x14ac:dyDescent="0.25">
      <c r="B41" s="42"/>
    </row>
    <row r="42" spans="2:17" ht="9.9499999999999993" customHeight="1" x14ac:dyDescent="0.25">
      <c r="B42" s="42"/>
    </row>
    <row r="43" spans="2:17" ht="9.9499999999999993" customHeight="1" x14ac:dyDescent="0.25">
      <c r="B43" s="42"/>
    </row>
    <row r="44" spans="2:17" ht="9.9499999999999993" customHeight="1" x14ac:dyDescent="0.25">
      <c r="B44" s="42"/>
    </row>
    <row r="45" spans="2:17" ht="8.25" customHeight="1" x14ac:dyDescent="0.25">
      <c r="B45" s="42"/>
    </row>
    <row r="46" spans="2:17" ht="8.25" customHeight="1" x14ac:dyDescent="0.25">
      <c r="B46" s="42"/>
    </row>
    <row r="47" spans="2:17" ht="8.25" customHeight="1" x14ac:dyDescent="0.25">
      <c r="B47" s="42"/>
    </row>
    <row r="48" spans="2:17" ht="8.25" customHeight="1" x14ac:dyDescent="0.25">
      <c r="B48" s="42"/>
    </row>
    <row r="49" spans="1:24" ht="8.25" customHeight="1" x14ac:dyDescent="0.25">
      <c r="B49" s="42"/>
    </row>
    <row r="50" spans="1:24" ht="8.25" customHeight="1" x14ac:dyDescent="0.25">
      <c r="B50" s="42"/>
    </row>
    <row r="51" spans="1:24" ht="19.5" customHeight="1" x14ac:dyDescent="0.25">
      <c r="B51" s="42"/>
    </row>
    <row r="52" spans="1:24" ht="16.5" customHeight="1" x14ac:dyDescent="0.25">
      <c r="A52" s="842" t="s">
        <v>1268</v>
      </c>
      <c r="B52" s="843"/>
      <c r="C52" s="843"/>
      <c r="D52" s="843"/>
      <c r="E52" s="843"/>
      <c r="F52" s="843"/>
      <c r="G52" s="843"/>
      <c r="H52" s="843"/>
      <c r="I52" s="843"/>
      <c r="J52" s="843"/>
      <c r="K52" s="843"/>
      <c r="L52" s="843"/>
      <c r="M52" s="843"/>
      <c r="N52" s="843"/>
      <c r="O52" s="843"/>
      <c r="P52" s="843"/>
      <c r="Q52" s="843"/>
      <c r="R52" s="843"/>
      <c r="S52" s="843"/>
      <c r="T52" s="843"/>
      <c r="U52" s="843"/>
      <c r="V52" s="843"/>
      <c r="W52" s="843"/>
      <c r="X52" s="843"/>
    </row>
    <row r="53" spans="1:24" ht="12.95" customHeight="1" x14ac:dyDescent="0.25">
      <c r="A53" s="843"/>
      <c r="B53" s="843"/>
      <c r="C53" s="843"/>
      <c r="D53" s="843"/>
      <c r="E53" s="843"/>
      <c r="F53" s="843"/>
      <c r="G53" s="843"/>
      <c r="H53" s="843"/>
      <c r="I53" s="843"/>
      <c r="J53" s="843"/>
      <c r="K53" s="843"/>
      <c r="L53" s="843"/>
      <c r="M53" s="843"/>
      <c r="N53" s="843"/>
      <c r="O53" s="843"/>
      <c r="P53" s="843"/>
      <c r="Q53" s="843"/>
      <c r="R53" s="843"/>
      <c r="S53" s="843"/>
      <c r="T53" s="843"/>
      <c r="U53" s="843"/>
      <c r="V53" s="843"/>
      <c r="W53" s="843"/>
      <c r="X53" s="843"/>
    </row>
    <row r="54" spans="1:24" ht="12.95" customHeight="1" x14ac:dyDescent="0.25">
      <c r="A54" s="843"/>
      <c r="B54" s="843"/>
      <c r="C54" s="843"/>
      <c r="D54" s="843"/>
      <c r="E54" s="843"/>
      <c r="F54" s="843"/>
      <c r="G54" s="843"/>
      <c r="H54" s="843"/>
      <c r="I54" s="843"/>
      <c r="J54" s="843"/>
      <c r="K54" s="843"/>
      <c r="L54" s="843"/>
      <c r="M54" s="843"/>
      <c r="N54" s="843"/>
      <c r="O54" s="843"/>
      <c r="P54" s="843"/>
      <c r="Q54" s="843"/>
      <c r="R54" s="843"/>
      <c r="S54" s="843"/>
      <c r="T54" s="843"/>
      <c r="U54" s="843"/>
      <c r="V54" s="843"/>
      <c r="W54" s="843"/>
      <c r="X54" s="843"/>
    </row>
    <row r="55" spans="1:24" ht="12.95" customHeight="1" x14ac:dyDescent="0.25">
      <c r="A55" s="843"/>
      <c r="B55" s="843"/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843"/>
      <c r="N55" s="843"/>
      <c r="O55" s="843"/>
      <c r="P55" s="843"/>
      <c r="Q55" s="843"/>
      <c r="R55" s="843"/>
      <c r="S55" s="843"/>
      <c r="T55" s="843"/>
      <c r="U55" s="843"/>
      <c r="V55" s="843"/>
      <c r="W55" s="843"/>
      <c r="X55" s="843"/>
    </row>
    <row r="56" spans="1:24" ht="12.95" customHeight="1" x14ac:dyDescent="0.25">
      <c r="A56" s="843"/>
      <c r="B56" s="843"/>
      <c r="C56" s="843"/>
      <c r="D56" s="843"/>
      <c r="E56" s="843"/>
      <c r="F56" s="843"/>
      <c r="G56" s="843"/>
      <c r="H56" s="843"/>
      <c r="I56" s="843"/>
      <c r="J56" s="843"/>
      <c r="K56" s="843"/>
      <c r="L56" s="843"/>
      <c r="M56" s="843"/>
      <c r="N56" s="843"/>
      <c r="O56" s="843"/>
      <c r="P56" s="843"/>
      <c r="Q56" s="843"/>
      <c r="R56" s="843"/>
      <c r="S56" s="843"/>
      <c r="T56" s="843"/>
      <c r="U56" s="843"/>
      <c r="V56" s="843"/>
      <c r="W56" s="843"/>
      <c r="X56" s="843"/>
    </row>
    <row r="57" spans="1:24" ht="12.95" customHeight="1" x14ac:dyDescent="0.25">
      <c r="A57" s="843"/>
      <c r="B57" s="843"/>
      <c r="C57" s="843"/>
      <c r="D57" s="843"/>
      <c r="E57" s="843"/>
      <c r="F57" s="843"/>
      <c r="G57" s="843"/>
      <c r="H57" s="843"/>
      <c r="I57" s="843"/>
      <c r="J57" s="843"/>
      <c r="K57" s="843"/>
      <c r="L57" s="843"/>
      <c r="M57" s="843"/>
      <c r="N57" s="843"/>
      <c r="O57" s="843"/>
      <c r="P57" s="843"/>
      <c r="Q57" s="843"/>
      <c r="R57" s="843"/>
      <c r="S57" s="843"/>
      <c r="T57" s="843"/>
      <c r="U57" s="843"/>
      <c r="V57" s="843"/>
      <c r="W57" s="843"/>
      <c r="X57" s="843"/>
    </row>
    <row r="58" spans="1:24" ht="14.25" customHeight="1" thickBot="1" x14ac:dyDescent="0.3">
      <c r="A58" s="843"/>
      <c r="B58" s="843"/>
      <c r="C58" s="843"/>
      <c r="D58" s="843"/>
      <c r="E58" s="843"/>
      <c r="F58" s="843"/>
      <c r="G58" s="843"/>
      <c r="H58" s="843"/>
      <c r="I58" s="843"/>
      <c r="J58" s="843"/>
      <c r="K58" s="843"/>
      <c r="L58" s="843"/>
      <c r="M58" s="843"/>
      <c r="N58" s="843"/>
      <c r="O58" s="843"/>
      <c r="P58" s="843"/>
      <c r="Q58" s="843"/>
      <c r="R58" s="843"/>
      <c r="S58" s="843"/>
      <c r="T58" s="843"/>
      <c r="U58" s="843"/>
      <c r="V58" s="843"/>
      <c r="W58" s="843"/>
      <c r="X58" s="843"/>
    </row>
    <row r="59" spans="1:24" ht="24.75" customHeight="1" thickBot="1" x14ac:dyDescent="0.3">
      <c r="A59" s="28" t="s">
        <v>0</v>
      </c>
      <c r="B59" s="28" t="s">
        <v>1</v>
      </c>
      <c r="C59" s="818" t="s">
        <v>2</v>
      </c>
      <c r="D59" s="802"/>
      <c r="E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7"/>
    </row>
    <row r="60" spans="1:24" ht="18" customHeight="1" x14ac:dyDescent="0.25">
      <c r="A60" s="29">
        <v>1</v>
      </c>
      <c r="B60" s="29">
        <v>29009</v>
      </c>
      <c r="C60" s="43" t="s">
        <v>239</v>
      </c>
      <c r="D60" s="37" t="s">
        <v>240</v>
      </c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2"/>
    </row>
    <row r="61" spans="1:24" ht="18" customHeight="1" x14ac:dyDescent="0.25">
      <c r="A61" s="30">
        <v>2</v>
      </c>
      <c r="B61" s="30">
        <v>29014</v>
      </c>
      <c r="C61" s="44" t="s">
        <v>241</v>
      </c>
      <c r="D61" s="38" t="s">
        <v>242</v>
      </c>
      <c r="E61" s="16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8"/>
    </row>
    <row r="62" spans="1:24" ht="18" customHeight="1" x14ac:dyDescent="0.25">
      <c r="A62" s="30">
        <v>3</v>
      </c>
      <c r="B62" s="30">
        <v>29015</v>
      </c>
      <c r="C62" s="44" t="s">
        <v>243</v>
      </c>
      <c r="D62" s="38" t="s">
        <v>242</v>
      </c>
      <c r="E62" s="16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8"/>
    </row>
    <row r="63" spans="1:24" ht="18" customHeight="1" x14ac:dyDescent="0.25">
      <c r="A63" s="30">
        <v>4</v>
      </c>
      <c r="B63" s="30">
        <v>29023</v>
      </c>
      <c r="C63" s="44" t="s">
        <v>272</v>
      </c>
      <c r="D63" s="38" t="s">
        <v>273</v>
      </c>
      <c r="E63" s="16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8"/>
    </row>
    <row r="64" spans="1:24" ht="18" customHeight="1" x14ac:dyDescent="0.25">
      <c r="A64" s="30">
        <v>5</v>
      </c>
      <c r="B64" s="30">
        <v>29036</v>
      </c>
      <c r="C64" s="44" t="s">
        <v>244</v>
      </c>
      <c r="D64" s="38" t="s">
        <v>245</v>
      </c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8"/>
    </row>
    <row r="65" spans="1:24" ht="18" customHeight="1" x14ac:dyDescent="0.25">
      <c r="A65" s="30">
        <v>6</v>
      </c>
      <c r="B65" s="551">
        <v>29040</v>
      </c>
      <c r="C65" s="552" t="s">
        <v>430</v>
      </c>
      <c r="D65" s="553" t="s">
        <v>775</v>
      </c>
      <c r="E65" s="62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8"/>
    </row>
    <row r="66" spans="1:24" ht="18" customHeight="1" x14ac:dyDescent="0.25">
      <c r="A66" s="30">
        <v>8</v>
      </c>
      <c r="B66" s="30">
        <v>29077</v>
      </c>
      <c r="C66" s="44" t="s">
        <v>276</v>
      </c>
      <c r="D66" s="38" t="s">
        <v>277</v>
      </c>
      <c r="E66" s="16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8"/>
    </row>
    <row r="67" spans="1:24" ht="18" customHeight="1" x14ac:dyDescent="0.3">
      <c r="A67" s="30">
        <v>9</v>
      </c>
      <c r="B67" s="77">
        <v>29083</v>
      </c>
      <c r="C67" s="78" t="s">
        <v>449</v>
      </c>
      <c r="D67" s="71" t="s">
        <v>345</v>
      </c>
      <c r="E67" s="16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8"/>
    </row>
    <row r="68" spans="1:24" ht="18" customHeight="1" x14ac:dyDescent="0.3">
      <c r="A68" s="30">
        <v>10</v>
      </c>
      <c r="B68" s="77">
        <v>29084</v>
      </c>
      <c r="C68" s="78" t="s">
        <v>450</v>
      </c>
      <c r="D68" s="71" t="s">
        <v>445</v>
      </c>
      <c r="E68" s="16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8"/>
    </row>
    <row r="69" spans="1:24" ht="18" customHeight="1" x14ac:dyDescent="0.25">
      <c r="A69" s="30">
        <v>11</v>
      </c>
      <c r="B69" s="30">
        <v>29089</v>
      </c>
      <c r="C69" s="44" t="s">
        <v>248</v>
      </c>
      <c r="D69" s="38" t="s">
        <v>249</v>
      </c>
      <c r="E69" s="16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8"/>
    </row>
    <row r="70" spans="1:24" ht="18" customHeight="1" x14ac:dyDescent="0.25">
      <c r="A70" s="30">
        <v>12</v>
      </c>
      <c r="B70" s="30">
        <v>29095</v>
      </c>
      <c r="C70" s="44" t="s">
        <v>280</v>
      </c>
      <c r="D70" s="38" t="s">
        <v>121</v>
      </c>
      <c r="E70" s="16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8"/>
    </row>
    <row r="71" spans="1:24" ht="18" customHeight="1" x14ac:dyDescent="0.25">
      <c r="A71" s="30">
        <v>13</v>
      </c>
      <c r="B71" s="30">
        <v>29102</v>
      </c>
      <c r="C71" s="61" t="s">
        <v>413</v>
      </c>
      <c r="D71" s="62" t="s">
        <v>414</v>
      </c>
      <c r="E71" s="16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8"/>
    </row>
    <row r="72" spans="1:24" ht="18" customHeight="1" x14ac:dyDescent="0.25">
      <c r="A72" s="30">
        <v>14</v>
      </c>
      <c r="B72" s="30">
        <v>29113</v>
      </c>
      <c r="C72" s="44" t="s">
        <v>250</v>
      </c>
      <c r="D72" s="38" t="s">
        <v>251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8"/>
    </row>
    <row r="73" spans="1:24" ht="18" customHeight="1" x14ac:dyDescent="0.25">
      <c r="A73" s="30">
        <v>15</v>
      </c>
      <c r="B73" s="31">
        <v>29138</v>
      </c>
      <c r="C73" s="44" t="s">
        <v>441</v>
      </c>
      <c r="D73" s="38" t="s">
        <v>442</v>
      </c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8"/>
    </row>
    <row r="74" spans="1:24" ht="18" customHeight="1" x14ac:dyDescent="0.25">
      <c r="A74" s="30">
        <v>17</v>
      </c>
      <c r="B74" s="30">
        <v>29708</v>
      </c>
      <c r="C74" s="61" t="s">
        <v>418</v>
      </c>
      <c r="D74" s="62" t="s">
        <v>419</v>
      </c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8"/>
    </row>
    <row r="75" spans="1:24" ht="18.95" customHeight="1" thickBot="1" x14ac:dyDescent="0.3">
      <c r="A75" s="266">
        <v>19</v>
      </c>
      <c r="B75" s="266">
        <v>29713</v>
      </c>
      <c r="C75" s="261" t="s">
        <v>255</v>
      </c>
      <c r="D75" s="96" t="s">
        <v>233</v>
      </c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2"/>
    </row>
    <row r="76" spans="1:24" ht="18.95" customHeight="1" thickBot="1" x14ac:dyDescent="0.3">
      <c r="A76" s="840" t="s">
        <v>256</v>
      </c>
      <c r="B76" s="840"/>
      <c r="C76" s="840"/>
      <c r="D76" s="840"/>
      <c r="E76" s="840"/>
      <c r="F76" s="840"/>
      <c r="G76" s="840"/>
      <c r="H76" s="840"/>
      <c r="I76" s="840"/>
      <c r="J76" s="840"/>
      <c r="K76" s="840"/>
      <c r="L76" s="840"/>
      <c r="M76" s="840"/>
      <c r="N76" s="840"/>
      <c r="O76" s="840"/>
      <c r="P76" s="840"/>
      <c r="Q76" s="840"/>
      <c r="R76" s="840"/>
      <c r="S76" s="840"/>
      <c r="T76" s="840"/>
      <c r="U76" s="840"/>
      <c r="V76" s="840"/>
      <c r="W76" s="840"/>
      <c r="X76" s="840"/>
    </row>
    <row r="77" spans="1:24" ht="18.95" customHeight="1" thickBot="1" x14ac:dyDescent="0.3">
      <c r="A77" s="28" t="s">
        <v>0</v>
      </c>
      <c r="B77" s="28" t="s">
        <v>1</v>
      </c>
      <c r="C77" s="801" t="s">
        <v>2</v>
      </c>
      <c r="D77" s="802"/>
      <c r="E77" s="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7"/>
    </row>
    <row r="78" spans="1:24" ht="18" customHeight="1" x14ac:dyDescent="0.25">
      <c r="A78" s="29">
        <v>1</v>
      </c>
      <c r="B78" s="29">
        <v>29038</v>
      </c>
      <c r="C78" s="43" t="s">
        <v>393</v>
      </c>
      <c r="D78" s="37" t="s">
        <v>394</v>
      </c>
      <c r="E78" s="1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2"/>
    </row>
    <row r="79" spans="1:24" ht="18" customHeight="1" x14ac:dyDescent="0.25">
      <c r="A79" s="31">
        <v>2</v>
      </c>
      <c r="B79" s="30">
        <v>29073</v>
      </c>
      <c r="C79" s="44" t="s">
        <v>283</v>
      </c>
      <c r="D79" s="38" t="s">
        <v>284</v>
      </c>
      <c r="E79" s="50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7"/>
    </row>
    <row r="80" spans="1:24" ht="18" customHeight="1" x14ac:dyDescent="0.25">
      <c r="A80" s="30">
        <v>3</v>
      </c>
      <c r="B80" s="31">
        <v>29075</v>
      </c>
      <c r="C80" s="56" t="s">
        <v>257</v>
      </c>
      <c r="D80" s="57" t="s">
        <v>258</v>
      </c>
      <c r="E80" s="50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7"/>
    </row>
    <row r="81" spans="1:24" ht="18" customHeight="1" x14ac:dyDescent="0.25">
      <c r="A81" s="31">
        <v>4</v>
      </c>
      <c r="B81" s="34">
        <v>29096</v>
      </c>
      <c r="C81" s="44" t="s">
        <v>288</v>
      </c>
      <c r="D81" s="38" t="s">
        <v>289</v>
      </c>
      <c r="E81" s="50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7"/>
    </row>
    <row r="82" spans="1:24" ht="18" customHeight="1" x14ac:dyDescent="0.25">
      <c r="A82" s="275">
        <v>5</v>
      </c>
      <c r="B82" s="30">
        <v>29097</v>
      </c>
      <c r="C82" s="44" t="s">
        <v>259</v>
      </c>
      <c r="D82" s="38" t="s">
        <v>260</v>
      </c>
      <c r="E82" s="16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8"/>
    </row>
    <row r="83" spans="1:24" ht="18" customHeight="1" x14ac:dyDescent="0.25">
      <c r="A83" s="31">
        <v>6</v>
      </c>
      <c r="B83" s="30">
        <v>29099</v>
      </c>
      <c r="C83" s="44" t="s">
        <v>261</v>
      </c>
      <c r="D83" s="38" t="s">
        <v>262</v>
      </c>
      <c r="E83" s="16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8"/>
    </row>
    <row r="84" spans="1:24" ht="18" customHeight="1" x14ac:dyDescent="0.25">
      <c r="A84" s="275">
        <v>7</v>
      </c>
      <c r="B84" s="33">
        <v>29108</v>
      </c>
      <c r="C84" s="44" t="s">
        <v>429</v>
      </c>
      <c r="D84" s="38" t="s">
        <v>167</v>
      </c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8"/>
    </row>
    <row r="85" spans="1:24" ht="18" customHeight="1" x14ac:dyDescent="0.25">
      <c r="A85" s="31">
        <v>8</v>
      </c>
      <c r="B85" s="30">
        <v>29581</v>
      </c>
      <c r="C85" s="44" t="s">
        <v>263</v>
      </c>
      <c r="D85" s="38" t="s">
        <v>264</v>
      </c>
      <c r="E85" s="16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8"/>
    </row>
    <row r="86" spans="1:24" ht="18" customHeight="1" x14ac:dyDescent="0.25">
      <c r="A86" s="275">
        <v>9</v>
      </c>
      <c r="B86" s="275">
        <v>29728</v>
      </c>
      <c r="C86" s="44" t="s">
        <v>267</v>
      </c>
      <c r="D86" s="38" t="s">
        <v>268</v>
      </c>
      <c r="E86" s="16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8"/>
    </row>
    <row r="87" spans="1:24" ht="18" customHeight="1" thickBot="1" x14ac:dyDescent="0.3">
      <c r="A87" s="156">
        <v>10</v>
      </c>
      <c r="B87" s="156">
        <v>30052</v>
      </c>
      <c r="C87" s="643" t="s">
        <v>1273</v>
      </c>
      <c r="D87" s="644" t="s">
        <v>1274</v>
      </c>
      <c r="E87" s="58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60"/>
    </row>
    <row r="88" spans="1:24" ht="21" thickBot="1" x14ac:dyDescent="0.3">
      <c r="A88" s="840" t="s">
        <v>269</v>
      </c>
      <c r="B88" s="840"/>
      <c r="C88" s="840"/>
      <c r="D88" s="840"/>
      <c r="E88" s="840"/>
      <c r="F88" s="840"/>
      <c r="G88" s="840"/>
      <c r="H88" s="840"/>
      <c r="I88" s="840"/>
      <c r="J88" s="840"/>
      <c r="K88" s="840"/>
      <c r="L88" s="840"/>
      <c r="M88" s="840"/>
      <c r="N88" s="840"/>
      <c r="O88" s="840"/>
      <c r="P88" s="840"/>
      <c r="Q88" s="840"/>
      <c r="R88" s="840"/>
      <c r="S88" s="840"/>
      <c r="T88" s="840"/>
      <c r="U88" s="840"/>
      <c r="V88" s="840"/>
      <c r="W88" s="840"/>
      <c r="X88" s="840"/>
    </row>
    <row r="89" spans="1:24" ht="21" thickBot="1" x14ac:dyDescent="0.3">
      <c r="A89" s="28" t="s">
        <v>0</v>
      </c>
      <c r="B89" s="28" t="s">
        <v>1</v>
      </c>
      <c r="C89" s="801" t="s">
        <v>2</v>
      </c>
      <c r="D89" s="802"/>
      <c r="E89" s="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7"/>
    </row>
    <row r="90" spans="1:24" ht="18.75" x14ac:dyDescent="0.25">
      <c r="A90" s="30">
        <v>1</v>
      </c>
      <c r="B90" s="30">
        <v>29035</v>
      </c>
      <c r="C90" s="44" t="s">
        <v>274</v>
      </c>
      <c r="D90" s="38" t="s">
        <v>275</v>
      </c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8"/>
    </row>
    <row r="91" spans="1:24" ht="18.75" x14ac:dyDescent="0.25">
      <c r="A91" s="30">
        <v>2</v>
      </c>
      <c r="B91" s="30">
        <v>29131</v>
      </c>
      <c r="C91" s="44" t="s">
        <v>281</v>
      </c>
      <c r="D91" s="38" t="s">
        <v>34</v>
      </c>
      <c r="E91" s="16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8"/>
    </row>
    <row r="92" spans="1:24" ht="19.5" thickBot="1" x14ac:dyDescent="0.3">
      <c r="A92" s="266">
        <v>3</v>
      </c>
      <c r="B92" s="266">
        <v>29143</v>
      </c>
      <c r="C92" s="724" t="s">
        <v>282</v>
      </c>
      <c r="D92" s="725" t="s">
        <v>47</v>
      </c>
      <c r="E92" s="20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2"/>
    </row>
    <row r="93" spans="1:24" ht="18.75" x14ac:dyDescent="0.25">
      <c r="B93" s="42"/>
      <c r="Q93" s="4"/>
    </row>
    <row r="94" spans="1:24" ht="18.75" x14ac:dyDescent="0.25">
      <c r="B94" s="42"/>
    </row>
    <row r="97" spans="1:24" ht="23.25" customHeight="1" x14ac:dyDescent="0.35">
      <c r="A97" s="782" t="s">
        <v>1269</v>
      </c>
      <c r="B97" s="782"/>
      <c r="C97" s="782"/>
      <c r="D97" s="782"/>
      <c r="E97" s="782"/>
      <c r="F97" s="782"/>
      <c r="G97" s="782"/>
      <c r="H97" s="782"/>
      <c r="I97" s="782"/>
      <c r="J97" s="782"/>
      <c r="K97" s="782"/>
      <c r="L97" s="782"/>
      <c r="M97" s="782"/>
      <c r="N97" s="782"/>
      <c r="O97" s="782"/>
      <c r="P97" s="782"/>
      <c r="Q97" s="782"/>
      <c r="R97" s="782"/>
      <c r="S97" s="782"/>
      <c r="T97" s="782"/>
      <c r="U97" s="782"/>
      <c r="V97" s="782"/>
      <c r="W97" s="782"/>
      <c r="X97" s="782"/>
    </row>
    <row r="98" spans="1:24" ht="27.75" customHeight="1" x14ac:dyDescent="0.35">
      <c r="A98" s="782" t="s">
        <v>1270</v>
      </c>
      <c r="B98" s="782"/>
      <c r="C98" s="782"/>
      <c r="D98" s="782"/>
      <c r="E98" s="782"/>
      <c r="F98" s="782"/>
      <c r="G98" s="782"/>
      <c r="H98" s="782"/>
      <c r="I98" s="782"/>
      <c r="J98" s="782"/>
      <c r="K98" s="782"/>
      <c r="L98" s="782"/>
      <c r="M98" s="782"/>
      <c r="N98" s="782"/>
      <c r="O98" s="782"/>
      <c r="P98" s="782"/>
      <c r="Q98" s="782"/>
      <c r="R98" s="782"/>
      <c r="S98" s="782"/>
      <c r="T98" s="782"/>
      <c r="U98" s="782"/>
      <c r="V98" s="782"/>
      <c r="W98" s="782"/>
      <c r="X98" s="782"/>
    </row>
    <row r="99" spans="1:24" ht="27" customHeight="1" thickBot="1" x14ac:dyDescent="0.4">
      <c r="A99" s="782" t="s">
        <v>1271</v>
      </c>
      <c r="B99" s="782"/>
      <c r="C99" s="782"/>
      <c r="D99" s="782"/>
      <c r="E99" s="782"/>
      <c r="F99" s="782"/>
      <c r="G99" s="782"/>
      <c r="H99" s="782"/>
      <c r="I99" s="782"/>
      <c r="J99" s="782"/>
      <c r="K99" s="782"/>
      <c r="L99" s="782"/>
      <c r="M99" s="782"/>
      <c r="N99" s="782"/>
      <c r="O99" s="782"/>
      <c r="P99" s="782"/>
      <c r="Q99" s="782"/>
      <c r="R99" s="782"/>
      <c r="S99" s="782"/>
      <c r="T99" s="782"/>
      <c r="U99" s="782"/>
      <c r="V99" s="782"/>
      <c r="W99" s="782"/>
      <c r="X99" s="782"/>
    </row>
    <row r="100" spans="1:24" ht="18.95" customHeight="1" thickBot="1" x14ac:dyDescent="0.3">
      <c r="A100" s="28" t="s">
        <v>0</v>
      </c>
      <c r="B100" s="28" t="s">
        <v>1</v>
      </c>
      <c r="C100" s="801" t="s">
        <v>2</v>
      </c>
      <c r="D100" s="802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7"/>
    </row>
    <row r="101" spans="1:24" ht="18.75" customHeight="1" x14ac:dyDescent="0.25">
      <c r="A101" s="772">
        <v>1</v>
      </c>
      <c r="B101" s="395">
        <v>28876</v>
      </c>
      <c r="C101" s="552" t="s">
        <v>35</v>
      </c>
      <c r="D101" s="553" t="s">
        <v>335</v>
      </c>
      <c r="E101" s="108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1"/>
    </row>
    <row r="102" spans="1:24" ht="18.75" customHeight="1" x14ac:dyDescent="0.25">
      <c r="A102" s="555">
        <v>2</v>
      </c>
      <c r="B102" s="578">
        <v>29064</v>
      </c>
      <c r="C102" s="528" t="s">
        <v>346</v>
      </c>
      <c r="D102" s="580" t="s">
        <v>439</v>
      </c>
      <c r="E102" s="108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1"/>
    </row>
    <row r="103" spans="1:24" ht="18.75" customHeight="1" x14ac:dyDescent="0.25">
      <c r="A103" s="30">
        <v>3</v>
      </c>
      <c r="B103" s="31">
        <v>29066</v>
      </c>
      <c r="C103" s="74" t="s">
        <v>181</v>
      </c>
      <c r="D103" s="75" t="s">
        <v>351</v>
      </c>
      <c r="E103" s="50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7"/>
    </row>
    <row r="104" spans="1:24" ht="18.75" customHeight="1" x14ac:dyDescent="0.25">
      <c r="A104" s="555">
        <v>4</v>
      </c>
      <c r="B104" s="578">
        <v>29079</v>
      </c>
      <c r="C104" s="579" t="s">
        <v>443</v>
      </c>
      <c r="D104" s="580" t="s">
        <v>444</v>
      </c>
      <c r="E104" s="16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8"/>
    </row>
    <row r="105" spans="1:24" ht="18.75" customHeight="1" x14ac:dyDescent="0.25">
      <c r="A105" s="275">
        <v>5</v>
      </c>
      <c r="B105" s="33">
        <v>29082</v>
      </c>
      <c r="C105" s="44" t="s">
        <v>108</v>
      </c>
      <c r="D105" s="38" t="s">
        <v>285</v>
      </c>
      <c r="E105" s="16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8"/>
    </row>
    <row r="106" spans="1:24" ht="18.75" customHeight="1" x14ac:dyDescent="0.25">
      <c r="A106" s="555">
        <v>6</v>
      </c>
      <c r="B106" s="33">
        <v>29087</v>
      </c>
      <c r="C106" s="44" t="s">
        <v>350</v>
      </c>
      <c r="D106" s="38" t="s">
        <v>365</v>
      </c>
      <c r="E106" s="16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8"/>
    </row>
    <row r="107" spans="1:24" ht="18.75" customHeight="1" x14ac:dyDescent="0.25">
      <c r="A107" s="275">
        <v>7</v>
      </c>
      <c r="B107" s="33">
        <v>29091</v>
      </c>
      <c r="C107" s="44" t="s">
        <v>286</v>
      </c>
      <c r="D107" s="38" t="s">
        <v>287</v>
      </c>
      <c r="E107" s="16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8"/>
    </row>
    <row r="108" spans="1:24" ht="18.75" customHeight="1" x14ac:dyDescent="0.25">
      <c r="A108" s="555">
        <v>8</v>
      </c>
      <c r="B108" s="30">
        <v>29092</v>
      </c>
      <c r="C108" s="44" t="s">
        <v>278</v>
      </c>
      <c r="D108" s="38" t="s">
        <v>279</v>
      </c>
      <c r="E108" s="16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8"/>
    </row>
    <row r="109" spans="1:24" ht="18.75" customHeight="1" x14ac:dyDescent="0.25">
      <c r="A109" s="275">
        <v>9</v>
      </c>
      <c r="B109" s="33">
        <v>29101</v>
      </c>
      <c r="C109" s="44" t="s">
        <v>108</v>
      </c>
      <c r="D109" s="38" t="s">
        <v>290</v>
      </c>
      <c r="E109" s="16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8"/>
    </row>
    <row r="110" spans="1:24" ht="18.75" customHeight="1" x14ac:dyDescent="0.25">
      <c r="A110" s="555">
        <v>10</v>
      </c>
      <c r="B110" s="33">
        <v>29117</v>
      </c>
      <c r="C110" s="44" t="s">
        <v>455</v>
      </c>
      <c r="D110" s="38" t="s">
        <v>456</v>
      </c>
      <c r="E110" s="16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8"/>
    </row>
    <row r="111" spans="1:24" ht="18.75" customHeight="1" x14ac:dyDescent="0.25">
      <c r="A111" s="275">
        <v>11</v>
      </c>
      <c r="B111" s="33">
        <v>29123</v>
      </c>
      <c r="C111" s="44" t="s">
        <v>291</v>
      </c>
      <c r="D111" s="38" t="s">
        <v>292</v>
      </c>
      <c r="E111" s="16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8"/>
    </row>
    <row r="112" spans="1:24" ht="18.75" customHeight="1" x14ac:dyDescent="0.25">
      <c r="A112" s="555">
        <v>12</v>
      </c>
      <c r="B112" s="33">
        <v>29127</v>
      </c>
      <c r="C112" s="44" t="s">
        <v>293</v>
      </c>
      <c r="D112" s="38" t="s">
        <v>294</v>
      </c>
      <c r="E112" s="16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8"/>
    </row>
    <row r="113" spans="1:24" ht="18.75" customHeight="1" x14ac:dyDescent="0.25">
      <c r="A113" s="275">
        <v>13</v>
      </c>
      <c r="B113" s="35">
        <v>29139</v>
      </c>
      <c r="C113" s="44" t="s">
        <v>295</v>
      </c>
      <c r="D113" s="38" t="s">
        <v>296</v>
      </c>
      <c r="E113" s="16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8"/>
    </row>
    <row r="114" spans="1:24" ht="18.75" customHeight="1" x14ac:dyDescent="0.25">
      <c r="A114" s="555">
        <v>14</v>
      </c>
      <c r="B114" s="501">
        <v>29540</v>
      </c>
      <c r="C114" s="502" t="s">
        <v>339</v>
      </c>
      <c r="D114" s="503" t="s">
        <v>340</v>
      </c>
      <c r="E114" s="16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8"/>
    </row>
    <row r="115" spans="1:24" ht="18.75" customHeight="1" x14ac:dyDescent="0.25">
      <c r="A115" s="275">
        <v>15</v>
      </c>
      <c r="B115" s="33">
        <v>29719</v>
      </c>
      <c r="C115" s="44" t="s">
        <v>297</v>
      </c>
      <c r="D115" s="38" t="s">
        <v>298</v>
      </c>
      <c r="E115" s="16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8"/>
    </row>
    <row r="116" spans="1:24" ht="18.75" customHeight="1" x14ac:dyDescent="0.25">
      <c r="A116" s="555">
        <v>16</v>
      </c>
      <c r="B116" s="33">
        <v>29723</v>
      </c>
      <c r="C116" s="61" t="s">
        <v>300</v>
      </c>
      <c r="D116" s="62" t="s">
        <v>301</v>
      </c>
      <c r="E116" s="16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8"/>
    </row>
    <row r="117" spans="1:24" ht="18.75" customHeight="1" x14ac:dyDescent="0.25">
      <c r="A117" s="275">
        <v>17</v>
      </c>
      <c r="B117" s="33">
        <v>29724</v>
      </c>
      <c r="C117" s="61" t="s">
        <v>302</v>
      </c>
      <c r="D117" s="62" t="s">
        <v>303</v>
      </c>
      <c r="E117" s="16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8"/>
    </row>
    <row r="118" spans="1:24" ht="18.75" customHeight="1" x14ac:dyDescent="0.25">
      <c r="A118" s="555">
        <v>18</v>
      </c>
      <c r="B118" s="35">
        <v>29725</v>
      </c>
      <c r="C118" s="61" t="s">
        <v>304</v>
      </c>
      <c r="D118" s="62" t="s">
        <v>305</v>
      </c>
      <c r="E118" s="16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8"/>
    </row>
    <row r="119" spans="1:24" ht="18.75" customHeight="1" x14ac:dyDescent="0.25">
      <c r="A119" s="275">
        <v>19</v>
      </c>
      <c r="B119" s="33">
        <v>29727</v>
      </c>
      <c r="C119" s="61" t="s">
        <v>306</v>
      </c>
      <c r="D119" s="62" t="s">
        <v>1220</v>
      </c>
      <c r="E119" s="16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8"/>
    </row>
    <row r="120" spans="1:24" ht="18.75" customHeight="1" x14ac:dyDescent="0.25">
      <c r="A120" s="555">
        <v>20</v>
      </c>
      <c r="B120" s="34">
        <v>29730</v>
      </c>
      <c r="C120" s="61" t="s">
        <v>68</v>
      </c>
      <c r="D120" s="62" t="s">
        <v>1221</v>
      </c>
      <c r="E120" s="16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8"/>
    </row>
    <row r="121" spans="1:24" ht="18.75" customHeight="1" x14ac:dyDescent="0.25">
      <c r="A121" s="275">
        <v>21</v>
      </c>
      <c r="B121" s="34">
        <v>29732</v>
      </c>
      <c r="C121" s="61" t="s">
        <v>309</v>
      </c>
      <c r="D121" s="62" t="s">
        <v>310</v>
      </c>
      <c r="E121" s="16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8"/>
    </row>
    <row r="122" spans="1:24" ht="18.75" customHeight="1" x14ac:dyDescent="0.25">
      <c r="A122" s="555">
        <v>22</v>
      </c>
      <c r="B122" s="33">
        <v>29734</v>
      </c>
      <c r="C122" s="61" t="s">
        <v>311</v>
      </c>
      <c r="D122" s="62" t="s">
        <v>312</v>
      </c>
      <c r="E122" s="16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8"/>
    </row>
    <row r="123" spans="1:24" ht="18.75" customHeight="1" x14ac:dyDescent="0.25">
      <c r="A123" s="275">
        <v>23</v>
      </c>
      <c r="B123" s="33">
        <v>29741</v>
      </c>
      <c r="C123" s="61" t="s">
        <v>313</v>
      </c>
      <c r="D123" s="62" t="s">
        <v>314</v>
      </c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8"/>
    </row>
    <row r="124" spans="1:24" ht="18.75" customHeight="1" x14ac:dyDescent="0.25">
      <c r="A124" s="555">
        <v>24</v>
      </c>
      <c r="B124" s="34">
        <v>29742</v>
      </c>
      <c r="C124" s="61" t="s">
        <v>86</v>
      </c>
      <c r="D124" s="62" t="s">
        <v>315</v>
      </c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8"/>
    </row>
    <row r="125" spans="1:24" ht="18.75" customHeight="1" x14ac:dyDescent="0.25">
      <c r="A125" s="275">
        <v>25</v>
      </c>
      <c r="B125" s="35">
        <v>29745</v>
      </c>
      <c r="C125" s="86" t="s">
        <v>318</v>
      </c>
      <c r="D125" s="87" t="s">
        <v>1222</v>
      </c>
      <c r="E125" s="50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7"/>
    </row>
    <row r="126" spans="1:24" ht="18.75" customHeight="1" x14ac:dyDescent="0.25">
      <c r="A126" s="555">
        <v>26</v>
      </c>
      <c r="B126" s="35">
        <v>29747</v>
      </c>
      <c r="C126" s="86" t="s">
        <v>48</v>
      </c>
      <c r="D126" s="87" t="s">
        <v>319</v>
      </c>
      <c r="E126" s="50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7"/>
    </row>
    <row r="127" spans="1:24" ht="18.75" customHeight="1" x14ac:dyDescent="0.25">
      <c r="A127" s="275">
        <v>27</v>
      </c>
      <c r="B127" s="85">
        <v>29768</v>
      </c>
      <c r="C127" s="86" t="s">
        <v>320</v>
      </c>
      <c r="D127" s="87" t="s">
        <v>321</v>
      </c>
      <c r="E127" s="50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7"/>
    </row>
    <row r="128" spans="1:24" ht="18.75" customHeight="1" x14ac:dyDescent="0.25">
      <c r="A128" s="555">
        <v>28</v>
      </c>
      <c r="B128" s="68">
        <v>29778</v>
      </c>
      <c r="C128" s="61" t="s">
        <v>322</v>
      </c>
      <c r="D128" s="62" t="s">
        <v>323</v>
      </c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8"/>
    </row>
    <row r="129" spans="1:24" ht="18.75" customHeight="1" x14ac:dyDescent="0.25">
      <c r="A129" s="275">
        <v>29</v>
      </c>
      <c r="B129" s="68">
        <v>29779</v>
      </c>
      <c r="C129" s="61" t="s">
        <v>324</v>
      </c>
      <c r="D129" s="62" t="s">
        <v>325</v>
      </c>
      <c r="E129" s="16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8"/>
    </row>
    <row r="130" spans="1:24" ht="18.75" customHeight="1" x14ac:dyDescent="0.3">
      <c r="A130" s="555">
        <v>30</v>
      </c>
      <c r="B130" s="73">
        <v>29786</v>
      </c>
      <c r="C130" s="72" t="s">
        <v>48</v>
      </c>
      <c r="D130" s="71" t="s">
        <v>703</v>
      </c>
      <c r="E130" s="65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70"/>
    </row>
    <row r="131" spans="1:24" ht="18.75" customHeight="1" x14ac:dyDescent="0.3">
      <c r="A131" s="275">
        <v>31</v>
      </c>
      <c r="B131" s="73">
        <v>29787</v>
      </c>
      <c r="C131" s="72" t="s">
        <v>420</v>
      </c>
      <c r="D131" s="71" t="s">
        <v>421</v>
      </c>
      <c r="E131" s="65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70"/>
    </row>
    <row r="132" spans="1:24" ht="18.75" customHeight="1" x14ac:dyDescent="0.3">
      <c r="A132" s="555">
        <v>32</v>
      </c>
      <c r="B132" s="77">
        <v>29790</v>
      </c>
      <c r="C132" s="72" t="s">
        <v>426</v>
      </c>
      <c r="D132" s="71" t="s">
        <v>427</v>
      </c>
      <c r="E132" s="65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70"/>
    </row>
    <row r="133" spans="1:24" ht="18.75" customHeight="1" x14ac:dyDescent="0.3">
      <c r="A133" s="275">
        <v>33</v>
      </c>
      <c r="B133" s="77">
        <v>29794</v>
      </c>
      <c r="C133" s="72" t="s">
        <v>181</v>
      </c>
      <c r="D133" s="71" t="s">
        <v>440</v>
      </c>
      <c r="E133" s="65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70"/>
    </row>
    <row r="134" spans="1:24" ht="18.75" customHeight="1" x14ac:dyDescent="0.3">
      <c r="A134" s="555">
        <v>34</v>
      </c>
      <c r="B134" s="77">
        <v>29797</v>
      </c>
      <c r="C134" s="72" t="s">
        <v>329</v>
      </c>
      <c r="D134" s="71" t="s">
        <v>446</v>
      </c>
      <c r="E134" s="65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70"/>
    </row>
    <row r="135" spans="1:24" ht="18.75" customHeight="1" x14ac:dyDescent="0.3">
      <c r="A135" s="275">
        <v>35</v>
      </c>
      <c r="B135" s="77">
        <v>29801</v>
      </c>
      <c r="C135" s="72" t="s">
        <v>458</v>
      </c>
      <c r="D135" s="71" t="s">
        <v>459</v>
      </c>
      <c r="E135" s="65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70"/>
    </row>
    <row r="136" spans="1:24" ht="18.75" customHeight="1" thickBot="1" x14ac:dyDescent="0.35">
      <c r="A136" s="266">
        <v>36</v>
      </c>
      <c r="B136" s="79">
        <v>29924</v>
      </c>
      <c r="C136" s="80" t="s">
        <v>718</v>
      </c>
      <c r="D136" s="81" t="s">
        <v>719</v>
      </c>
      <c r="E136" s="90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2"/>
    </row>
    <row r="137" spans="1:24" ht="18.75" customHeight="1" x14ac:dyDescent="0.25">
      <c r="A137" s="1">
        <v>36</v>
      </c>
      <c r="B137" s="42" t="s">
        <v>128</v>
      </c>
      <c r="Q137" s="4"/>
    </row>
    <row r="138" spans="1:24" ht="18.75" customHeight="1" x14ac:dyDescent="0.25">
      <c r="B138" s="42" t="s">
        <v>698</v>
      </c>
    </row>
    <row r="142" spans="1:24" ht="18.75" x14ac:dyDescent="0.25">
      <c r="B142" s="33">
        <v>28552</v>
      </c>
      <c r="C142" s="44" t="s">
        <v>765</v>
      </c>
      <c r="D142" s="38" t="s">
        <v>766</v>
      </c>
      <c r="E142" s="790" t="s">
        <v>725</v>
      </c>
      <c r="F142" s="791"/>
      <c r="G142" s="791"/>
      <c r="H142" s="791"/>
      <c r="I142" s="791"/>
      <c r="J142" s="791"/>
      <c r="K142" s="791"/>
      <c r="L142" s="791"/>
      <c r="M142" s="791"/>
      <c r="N142" s="792"/>
    </row>
    <row r="143" spans="1:24" ht="22.5" thickBot="1" x14ac:dyDescent="0.3">
      <c r="B143" s="165">
        <v>29589</v>
      </c>
      <c r="C143" s="82" t="s">
        <v>767</v>
      </c>
      <c r="D143" s="83" t="s">
        <v>768</v>
      </c>
      <c r="E143" s="837" t="s">
        <v>725</v>
      </c>
      <c r="F143" s="838"/>
      <c r="G143" s="838"/>
      <c r="H143" s="838"/>
      <c r="I143" s="838"/>
      <c r="J143" s="838"/>
      <c r="K143" s="838"/>
      <c r="L143" s="838"/>
      <c r="M143" s="838"/>
      <c r="N143" s="838"/>
      <c r="O143" s="838"/>
      <c r="P143" s="838"/>
      <c r="Q143" s="838"/>
      <c r="R143" s="838"/>
      <c r="S143" s="838"/>
      <c r="T143" s="838"/>
      <c r="U143" s="838"/>
      <c r="V143" s="839"/>
    </row>
  </sheetData>
  <sortState ref="B10:D34">
    <sortCondition ref="B9"/>
  </sortState>
  <mergeCells count="14">
    <mergeCell ref="A1:X7"/>
    <mergeCell ref="C59:D59"/>
    <mergeCell ref="A52:X58"/>
    <mergeCell ref="A76:X76"/>
    <mergeCell ref="C77:D77"/>
    <mergeCell ref="E142:N142"/>
    <mergeCell ref="E143:V143"/>
    <mergeCell ref="C8:D8"/>
    <mergeCell ref="C89:D89"/>
    <mergeCell ref="C100:D100"/>
    <mergeCell ref="A88:X88"/>
    <mergeCell ref="A98:X98"/>
    <mergeCell ref="A99:X99"/>
    <mergeCell ref="A97:X97"/>
  </mergeCells>
  <pageMargins left="0.31496062992125984" right="0" top="0.15748031496062992" bottom="0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opLeftCell="A199" workbookViewId="0">
      <selection activeCell="F256" sqref="F256"/>
    </sheetView>
  </sheetViews>
  <sheetFormatPr defaultRowHeight="15" x14ac:dyDescent="0.25"/>
  <cols>
    <col min="1" max="1" width="5.5" style="1" customWidth="1"/>
    <col min="2" max="2" width="11.25" style="1" customWidth="1"/>
    <col min="3" max="4" width="11.625" style="1" customWidth="1"/>
    <col min="5" max="9" width="9.75" style="1" customWidth="1"/>
    <col min="10" max="22" width="2.625" style="1" customWidth="1"/>
    <col min="23" max="16384" width="9" style="1"/>
  </cols>
  <sheetData>
    <row r="1" spans="1:9" ht="26.25" x14ac:dyDescent="0.4">
      <c r="A1" s="841" t="s">
        <v>1324</v>
      </c>
      <c r="B1" s="841"/>
      <c r="C1" s="841"/>
      <c r="D1" s="841"/>
      <c r="E1" s="841"/>
      <c r="F1" s="841"/>
      <c r="G1" s="841"/>
      <c r="H1" s="841"/>
      <c r="I1" s="841"/>
    </row>
    <row r="2" spans="1:9" ht="26.25" x14ac:dyDescent="0.4">
      <c r="A2" s="841" t="s">
        <v>1336</v>
      </c>
      <c r="B2" s="841"/>
      <c r="C2" s="841"/>
      <c r="D2" s="841"/>
      <c r="E2" s="841"/>
      <c r="F2" s="841"/>
      <c r="G2" s="841"/>
      <c r="H2" s="841"/>
      <c r="I2" s="841"/>
    </row>
    <row r="3" spans="1:9" ht="15.75" thickBot="1" x14ac:dyDescent="0.3"/>
    <row r="4" spans="1:9" ht="41.25" thickBot="1" x14ac:dyDescent="0.3">
      <c r="A4" s="194" t="s">
        <v>462</v>
      </c>
      <c r="B4" s="337" t="s">
        <v>1</v>
      </c>
      <c r="C4" s="784" t="s">
        <v>463</v>
      </c>
      <c r="D4" s="785"/>
      <c r="E4" s="194" t="s">
        <v>1118</v>
      </c>
      <c r="F4" s="194" t="s">
        <v>1325</v>
      </c>
      <c r="G4" s="194" t="s">
        <v>1326</v>
      </c>
      <c r="H4" s="194" t="s">
        <v>1119</v>
      </c>
      <c r="I4" s="194" t="s">
        <v>1141</v>
      </c>
    </row>
    <row r="5" spans="1:9" ht="20.25" x14ac:dyDescent="0.25">
      <c r="A5" s="206">
        <v>1</v>
      </c>
      <c r="B5" s="757">
        <v>29943</v>
      </c>
      <c r="C5" s="208" t="s">
        <v>1124</v>
      </c>
      <c r="D5" s="244" t="s">
        <v>1018</v>
      </c>
      <c r="E5" s="759"/>
      <c r="F5" s="759"/>
      <c r="G5" s="759"/>
      <c r="H5" s="759"/>
      <c r="I5" s="759"/>
    </row>
    <row r="6" spans="1:9" ht="20.25" x14ac:dyDescent="0.25">
      <c r="A6" s="206">
        <v>2</v>
      </c>
      <c r="B6" s="757">
        <v>29944</v>
      </c>
      <c r="C6" s="208" t="s">
        <v>113</v>
      </c>
      <c r="D6" s="244" t="s">
        <v>1227</v>
      </c>
      <c r="E6" s="251"/>
      <c r="F6" s="251"/>
      <c r="G6" s="251"/>
      <c r="H6" s="251"/>
      <c r="I6" s="251"/>
    </row>
    <row r="7" spans="1:9" ht="20.25" x14ac:dyDescent="0.25">
      <c r="A7" s="206">
        <v>3</v>
      </c>
      <c r="B7" s="757">
        <v>29945</v>
      </c>
      <c r="C7" s="208" t="s">
        <v>842</v>
      </c>
      <c r="D7" s="244" t="s">
        <v>1228</v>
      </c>
      <c r="E7" s="251"/>
      <c r="F7" s="251"/>
      <c r="G7" s="251"/>
      <c r="H7" s="251"/>
      <c r="I7" s="251"/>
    </row>
    <row r="8" spans="1:9" ht="20.25" x14ac:dyDescent="0.25">
      <c r="A8" s="206">
        <v>4</v>
      </c>
      <c r="B8" s="757">
        <v>29946</v>
      </c>
      <c r="C8" s="208" t="s">
        <v>328</v>
      </c>
      <c r="D8" s="244" t="s">
        <v>1229</v>
      </c>
      <c r="E8" s="251"/>
      <c r="F8" s="251"/>
      <c r="G8" s="251"/>
      <c r="H8" s="251"/>
      <c r="I8" s="251"/>
    </row>
    <row r="9" spans="1:9" ht="20.25" x14ac:dyDescent="0.25">
      <c r="A9" s="206">
        <v>5</v>
      </c>
      <c r="B9" s="474">
        <v>29947</v>
      </c>
      <c r="C9" s="326" t="s">
        <v>819</v>
      </c>
      <c r="D9" s="223" t="s">
        <v>1230</v>
      </c>
      <c r="E9" s="251"/>
      <c r="F9" s="251"/>
      <c r="G9" s="251"/>
      <c r="H9" s="251"/>
      <c r="I9" s="251"/>
    </row>
    <row r="10" spans="1:9" ht="20.25" x14ac:dyDescent="0.25">
      <c r="A10" s="206">
        <v>6</v>
      </c>
      <c r="B10" s="474">
        <v>29948</v>
      </c>
      <c r="C10" s="306" t="s">
        <v>814</v>
      </c>
      <c r="D10" s="309" t="s">
        <v>882</v>
      </c>
      <c r="E10" s="251"/>
      <c r="F10" s="251"/>
      <c r="G10" s="251"/>
      <c r="H10" s="251"/>
      <c r="I10" s="251"/>
    </row>
    <row r="11" spans="1:9" ht="20.25" x14ac:dyDescent="0.25">
      <c r="A11" s="206">
        <v>7</v>
      </c>
      <c r="B11" s="206">
        <v>29949</v>
      </c>
      <c r="C11" s="244" t="s">
        <v>109</v>
      </c>
      <c r="D11" s="244" t="s">
        <v>883</v>
      </c>
      <c r="E11" s="760"/>
      <c r="F11" s="760"/>
      <c r="G11" s="760"/>
      <c r="H11" s="760"/>
      <c r="I11" s="760"/>
    </row>
    <row r="12" spans="1:9" ht="20.25" x14ac:dyDescent="0.25">
      <c r="A12" s="206">
        <v>8</v>
      </c>
      <c r="B12" s="315">
        <v>29950</v>
      </c>
      <c r="C12" s="244" t="s">
        <v>72</v>
      </c>
      <c r="D12" s="244" t="s">
        <v>884</v>
      </c>
      <c r="E12" s="251"/>
      <c r="F12" s="251"/>
      <c r="G12" s="251"/>
      <c r="H12" s="251"/>
      <c r="I12" s="251"/>
    </row>
    <row r="13" spans="1:9" ht="20.25" x14ac:dyDescent="0.25">
      <c r="A13" s="206">
        <v>9</v>
      </c>
      <c r="B13" s="206">
        <v>29951</v>
      </c>
      <c r="C13" s="244" t="s">
        <v>823</v>
      </c>
      <c r="D13" s="244" t="s">
        <v>1323</v>
      </c>
      <c r="E13" s="251"/>
      <c r="F13" s="251"/>
      <c r="G13" s="251"/>
      <c r="H13" s="251"/>
      <c r="I13" s="251"/>
    </row>
    <row r="14" spans="1:9" ht="20.25" x14ac:dyDescent="0.25">
      <c r="A14" s="206">
        <v>10</v>
      </c>
      <c r="B14" s="206">
        <v>29952</v>
      </c>
      <c r="C14" s="244" t="s">
        <v>825</v>
      </c>
      <c r="D14" s="244" t="s">
        <v>885</v>
      </c>
      <c r="E14" s="199"/>
      <c r="F14" s="199"/>
      <c r="G14" s="199"/>
      <c r="H14" s="199"/>
      <c r="I14" s="199"/>
    </row>
    <row r="15" spans="1:9" ht="20.25" x14ac:dyDescent="0.25">
      <c r="A15" s="206">
        <v>11</v>
      </c>
      <c r="B15" s="206">
        <v>29955</v>
      </c>
      <c r="C15" s="244" t="s">
        <v>231</v>
      </c>
      <c r="D15" s="244" t="s">
        <v>888</v>
      </c>
      <c r="E15" s="251"/>
      <c r="F15" s="251"/>
      <c r="G15" s="251"/>
      <c r="H15" s="251"/>
      <c r="I15" s="251"/>
    </row>
    <row r="16" spans="1:9" ht="20.25" x14ac:dyDescent="0.25">
      <c r="A16" s="206">
        <v>12</v>
      </c>
      <c r="B16" s="206">
        <v>29956</v>
      </c>
      <c r="C16" s="244" t="s">
        <v>831</v>
      </c>
      <c r="D16" s="247" t="s">
        <v>889</v>
      </c>
      <c r="E16" s="251"/>
      <c r="F16" s="251"/>
      <c r="G16" s="251"/>
      <c r="H16" s="251"/>
      <c r="I16" s="251"/>
    </row>
    <row r="17" spans="1:9" ht="20.25" x14ac:dyDescent="0.25">
      <c r="A17" s="206">
        <v>13</v>
      </c>
      <c r="B17" s="539">
        <v>29958</v>
      </c>
      <c r="C17" s="208" t="s">
        <v>834</v>
      </c>
      <c r="D17" s="213" t="s">
        <v>891</v>
      </c>
      <c r="E17" s="251"/>
      <c r="F17" s="251"/>
      <c r="G17" s="251"/>
      <c r="H17" s="251"/>
      <c r="I17" s="251"/>
    </row>
    <row r="18" spans="1:9" ht="20.25" x14ac:dyDescent="0.25">
      <c r="A18" s="206">
        <v>14</v>
      </c>
      <c r="B18" s="539">
        <v>29959</v>
      </c>
      <c r="C18" s="208" t="s">
        <v>836</v>
      </c>
      <c r="D18" s="213" t="s">
        <v>892</v>
      </c>
      <c r="E18" s="251"/>
      <c r="F18" s="251"/>
      <c r="G18" s="251"/>
      <c r="H18" s="251"/>
      <c r="I18" s="251"/>
    </row>
    <row r="19" spans="1:9" ht="20.25" x14ac:dyDescent="0.25">
      <c r="A19" s="206">
        <v>15</v>
      </c>
      <c r="B19" s="766">
        <v>29960</v>
      </c>
      <c r="C19" s="208" t="s">
        <v>838</v>
      </c>
      <c r="D19" s="213" t="s">
        <v>893</v>
      </c>
      <c r="E19" s="251"/>
      <c r="F19" s="251"/>
      <c r="G19" s="251"/>
      <c r="H19" s="251"/>
      <c r="I19" s="251"/>
    </row>
    <row r="20" spans="1:9" ht="20.25" x14ac:dyDescent="0.25">
      <c r="A20" s="206">
        <v>16</v>
      </c>
      <c r="B20" s="539">
        <v>29961</v>
      </c>
      <c r="C20" s="208" t="s">
        <v>840</v>
      </c>
      <c r="D20" s="213" t="s">
        <v>894</v>
      </c>
      <c r="E20" s="251"/>
      <c r="F20" s="251"/>
      <c r="G20" s="251"/>
      <c r="H20" s="251"/>
      <c r="I20" s="251"/>
    </row>
    <row r="21" spans="1:9" ht="20.25" x14ac:dyDescent="0.25">
      <c r="A21" s="206">
        <v>17</v>
      </c>
      <c r="B21" s="766">
        <v>29962</v>
      </c>
      <c r="C21" s="208" t="s">
        <v>852</v>
      </c>
      <c r="D21" s="209" t="s">
        <v>1231</v>
      </c>
      <c r="E21" s="251"/>
      <c r="F21" s="251"/>
      <c r="G21" s="251"/>
      <c r="H21" s="251"/>
      <c r="I21" s="251"/>
    </row>
    <row r="22" spans="1:9" ht="20.25" x14ac:dyDescent="0.25">
      <c r="A22" s="206">
        <v>18</v>
      </c>
      <c r="B22" s="539">
        <v>29965</v>
      </c>
      <c r="C22" s="208" t="s">
        <v>1019</v>
      </c>
      <c r="D22" s="209" t="s">
        <v>1020</v>
      </c>
      <c r="E22" s="251"/>
      <c r="F22" s="251"/>
      <c r="G22" s="251"/>
      <c r="H22" s="251"/>
      <c r="I22" s="251"/>
    </row>
    <row r="23" spans="1:9" ht="20.25" x14ac:dyDescent="0.25">
      <c r="A23" s="206">
        <v>19</v>
      </c>
      <c r="B23" s="767">
        <v>29968</v>
      </c>
      <c r="C23" s="208" t="s">
        <v>1021</v>
      </c>
      <c r="D23" s="209" t="s">
        <v>1022</v>
      </c>
      <c r="E23" s="251"/>
      <c r="F23" s="251"/>
      <c r="G23" s="251"/>
      <c r="H23" s="251"/>
      <c r="I23" s="251"/>
    </row>
    <row r="24" spans="1:9" ht="20.25" x14ac:dyDescent="0.25">
      <c r="A24" s="206">
        <v>20</v>
      </c>
      <c r="B24" s="486">
        <v>29969</v>
      </c>
      <c r="C24" s="407" t="s">
        <v>1087</v>
      </c>
      <c r="D24" s="769" t="s">
        <v>1088</v>
      </c>
      <c r="E24" s="251"/>
      <c r="F24" s="251"/>
      <c r="G24" s="251"/>
      <c r="H24" s="251"/>
      <c r="I24" s="251"/>
    </row>
    <row r="25" spans="1:9" ht="20.25" x14ac:dyDescent="0.25">
      <c r="A25" s="206">
        <v>21</v>
      </c>
      <c r="B25" s="206">
        <v>29971</v>
      </c>
      <c r="C25" s="244" t="s">
        <v>1026</v>
      </c>
      <c r="D25" s="247" t="s">
        <v>1027</v>
      </c>
      <c r="E25" s="251"/>
      <c r="F25" s="251"/>
      <c r="G25" s="251"/>
      <c r="H25" s="251"/>
      <c r="I25" s="251"/>
    </row>
    <row r="26" spans="1:9" ht="20.25" x14ac:dyDescent="0.25">
      <c r="A26" s="206">
        <v>22</v>
      </c>
      <c r="B26" s="406">
        <v>29972</v>
      </c>
      <c r="C26" s="409" t="s">
        <v>869</v>
      </c>
      <c r="D26" s="508" t="s">
        <v>870</v>
      </c>
      <c r="E26" s="251"/>
      <c r="F26" s="251"/>
      <c r="G26" s="251"/>
      <c r="H26" s="251"/>
      <c r="I26" s="251"/>
    </row>
    <row r="27" spans="1:9" ht="20.25" x14ac:dyDescent="0.3">
      <c r="A27" s="206">
        <v>23</v>
      </c>
      <c r="B27" s="256">
        <v>29977</v>
      </c>
      <c r="C27" s="244" t="s">
        <v>1115</v>
      </c>
      <c r="D27" s="213" t="s">
        <v>1116</v>
      </c>
      <c r="E27" s="251"/>
      <c r="F27" s="251"/>
      <c r="G27" s="251"/>
      <c r="H27" s="251"/>
      <c r="I27" s="251"/>
    </row>
    <row r="28" spans="1:9" ht="20.25" x14ac:dyDescent="0.3">
      <c r="A28" s="206">
        <v>24</v>
      </c>
      <c r="B28" s="370">
        <v>29979</v>
      </c>
      <c r="C28" s="208" t="s">
        <v>1156</v>
      </c>
      <c r="D28" s="213" t="s">
        <v>1155</v>
      </c>
      <c r="E28" s="251"/>
      <c r="F28" s="251"/>
      <c r="G28" s="251"/>
      <c r="H28" s="251"/>
      <c r="I28" s="251"/>
    </row>
    <row r="29" spans="1:9" ht="20.25" x14ac:dyDescent="0.3">
      <c r="A29" s="206">
        <v>25</v>
      </c>
      <c r="B29" s="765">
        <v>29980</v>
      </c>
      <c r="C29" s="208" t="s">
        <v>1200</v>
      </c>
      <c r="D29" s="213" t="s">
        <v>1201</v>
      </c>
      <c r="E29" s="251"/>
      <c r="F29" s="251"/>
      <c r="G29" s="251"/>
      <c r="H29" s="251"/>
      <c r="I29" s="251"/>
    </row>
    <row r="30" spans="1:9" ht="20.25" x14ac:dyDescent="0.25">
      <c r="A30" s="206">
        <v>26</v>
      </c>
      <c r="B30" s="406">
        <v>29982</v>
      </c>
      <c r="C30" s="244" t="s">
        <v>1031</v>
      </c>
      <c r="D30" s="244" t="s">
        <v>1032</v>
      </c>
      <c r="E30" s="251"/>
      <c r="F30" s="251"/>
      <c r="G30" s="251"/>
      <c r="H30" s="251"/>
      <c r="I30" s="251"/>
    </row>
    <row r="31" spans="1:9" ht="20.25" x14ac:dyDescent="0.3">
      <c r="A31" s="206">
        <v>27</v>
      </c>
      <c r="B31" s="765">
        <v>29983</v>
      </c>
      <c r="C31" s="208" t="s">
        <v>1029</v>
      </c>
      <c r="D31" s="209" t="s">
        <v>1030</v>
      </c>
      <c r="E31" s="251"/>
      <c r="F31" s="251"/>
      <c r="G31" s="251"/>
      <c r="H31" s="251"/>
      <c r="I31" s="251"/>
    </row>
    <row r="32" spans="1:9" ht="20.25" x14ac:dyDescent="0.25">
      <c r="A32" s="206">
        <v>28</v>
      </c>
      <c r="B32" s="406">
        <v>29984</v>
      </c>
      <c r="C32" s="244" t="s">
        <v>362</v>
      </c>
      <c r="D32" s="247" t="s">
        <v>1028</v>
      </c>
      <c r="E32" s="251"/>
      <c r="F32" s="251"/>
      <c r="G32" s="251"/>
      <c r="H32" s="251"/>
      <c r="I32" s="251"/>
    </row>
    <row r="33" spans="1:9" ht="20.25" x14ac:dyDescent="0.3">
      <c r="A33" s="206">
        <v>29</v>
      </c>
      <c r="B33" s="370">
        <v>29985</v>
      </c>
      <c r="C33" s="201" t="s">
        <v>1039</v>
      </c>
      <c r="D33" s="768" t="s">
        <v>1040</v>
      </c>
      <c r="E33" s="251"/>
      <c r="F33" s="251"/>
      <c r="G33" s="251"/>
      <c r="H33" s="251"/>
      <c r="I33" s="251"/>
    </row>
    <row r="34" spans="1:9" ht="20.25" x14ac:dyDescent="0.25">
      <c r="A34" s="206">
        <v>30</v>
      </c>
      <c r="B34" s="406">
        <v>29986</v>
      </c>
      <c r="C34" s="407" t="s">
        <v>155</v>
      </c>
      <c r="D34" s="408" t="s">
        <v>1016</v>
      </c>
      <c r="E34" s="251"/>
      <c r="F34" s="251"/>
      <c r="G34" s="251"/>
      <c r="H34" s="251"/>
      <c r="I34" s="251"/>
    </row>
    <row r="35" spans="1:9" ht="21" thickBot="1" x14ac:dyDescent="0.3">
      <c r="A35" s="844" t="s">
        <v>1335</v>
      </c>
      <c r="B35" s="845"/>
      <c r="C35" s="845"/>
      <c r="D35" s="846"/>
      <c r="E35" s="252"/>
      <c r="F35" s="252"/>
      <c r="G35" s="252"/>
      <c r="H35" s="252"/>
      <c r="I35" s="252"/>
    </row>
    <row r="39" spans="1:9" ht="26.25" x14ac:dyDescent="0.4">
      <c r="A39" s="841" t="s">
        <v>1324</v>
      </c>
      <c r="B39" s="841"/>
      <c r="C39" s="841"/>
      <c r="D39" s="841"/>
      <c r="E39" s="841"/>
      <c r="F39" s="841"/>
      <c r="G39" s="841"/>
      <c r="H39" s="841"/>
      <c r="I39" s="841"/>
    </row>
    <row r="40" spans="1:9" ht="26.25" x14ac:dyDescent="0.4">
      <c r="A40" s="841" t="s">
        <v>1336</v>
      </c>
      <c r="B40" s="841"/>
      <c r="C40" s="841"/>
      <c r="D40" s="841"/>
      <c r="E40" s="841"/>
      <c r="F40" s="841"/>
      <c r="G40" s="841"/>
      <c r="H40" s="841"/>
      <c r="I40" s="841"/>
    </row>
    <row r="41" spans="1:9" ht="15.75" thickBot="1" x14ac:dyDescent="0.3"/>
    <row r="42" spans="1:9" ht="41.25" thickBot="1" x14ac:dyDescent="0.3">
      <c r="A42" s="194" t="s">
        <v>462</v>
      </c>
      <c r="B42" s="337" t="s">
        <v>1</v>
      </c>
      <c r="C42" s="784" t="s">
        <v>463</v>
      </c>
      <c r="D42" s="785"/>
      <c r="E42" s="194" t="s">
        <v>1118</v>
      </c>
      <c r="F42" s="194" t="s">
        <v>1325</v>
      </c>
      <c r="G42" s="194" t="s">
        <v>1326</v>
      </c>
      <c r="H42" s="194" t="s">
        <v>1119</v>
      </c>
      <c r="I42" s="194" t="s">
        <v>1141</v>
      </c>
    </row>
    <row r="43" spans="1:9" ht="20.25" x14ac:dyDescent="0.25">
      <c r="A43" s="206">
        <v>1</v>
      </c>
      <c r="B43" s="757">
        <v>29988</v>
      </c>
      <c r="C43" s="208" t="s">
        <v>899</v>
      </c>
      <c r="D43" s="209" t="s">
        <v>900</v>
      </c>
      <c r="E43" s="759"/>
      <c r="F43" s="759"/>
      <c r="G43" s="759"/>
      <c r="H43" s="759"/>
      <c r="I43" s="759"/>
    </row>
    <row r="44" spans="1:9" ht="20.25" x14ac:dyDescent="0.25">
      <c r="A44" s="206">
        <v>2</v>
      </c>
      <c r="B44" s="757">
        <v>29992</v>
      </c>
      <c r="C44" s="208" t="s">
        <v>55</v>
      </c>
      <c r="D44" s="209" t="s">
        <v>906</v>
      </c>
      <c r="E44" s="251"/>
      <c r="F44" s="251"/>
      <c r="G44" s="251"/>
      <c r="H44" s="251"/>
      <c r="I44" s="251"/>
    </row>
    <row r="45" spans="1:9" ht="20.25" x14ac:dyDescent="0.25">
      <c r="A45" s="206">
        <v>3</v>
      </c>
      <c r="B45" s="757">
        <v>29996</v>
      </c>
      <c r="C45" s="208" t="s">
        <v>189</v>
      </c>
      <c r="D45" s="761" t="s">
        <v>913</v>
      </c>
      <c r="E45" s="251"/>
      <c r="F45" s="251"/>
      <c r="G45" s="251"/>
      <c r="H45" s="251"/>
      <c r="I45" s="251"/>
    </row>
    <row r="46" spans="1:9" ht="20.25" x14ac:dyDescent="0.25">
      <c r="A46" s="206">
        <v>4</v>
      </c>
      <c r="B46" s="757">
        <v>30000</v>
      </c>
      <c r="C46" s="306" t="s">
        <v>918</v>
      </c>
      <c r="D46" s="307" t="s">
        <v>919</v>
      </c>
      <c r="E46" s="251"/>
      <c r="F46" s="251"/>
      <c r="G46" s="251"/>
      <c r="H46" s="251"/>
      <c r="I46" s="251"/>
    </row>
    <row r="47" spans="1:9" ht="20.25" x14ac:dyDescent="0.25">
      <c r="A47" s="206">
        <v>5</v>
      </c>
      <c r="B47" s="757">
        <v>30002</v>
      </c>
      <c r="C47" s="208" t="s">
        <v>148</v>
      </c>
      <c r="D47" s="213" t="s">
        <v>922</v>
      </c>
      <c r="E47" s="251"/>
      <c r="F47" s="251"/>
      <c r="G47" s="251"/>
      <c r="H47" s="251"/>
      <c r="I47" s="251"/>
    </row>
    <row r="48" spans="1:9" ht="20.25" x14ac:dyDescent="0.25">
      <c r="A48" s="206">
        <v>6</v>
      </c>
      <c r="B48" s="757">
        <v>30004</v>
      </c>
      <c r="C48" s="208" t="s">
        <v>88</v>
      </c>
      <c r="D48" s="213" t="s">
        <v>924</v>
      </c>
      <c r="E48" s="251"/>
      <c r="F48" s="251"/>
      <c r="G48" s="251"/>
      <c r="H48" s="251"/>
      <c r="I48" s="251"/>
    </row>
    <row r="49" spans="1:9" ht="20.25" x14ac:dyDescent="0.25">
      <c r="A49" s="206">
        <v>7</v>
      </c>
      <c r="B49" s="206">
        <v>30008</v>
      </c>
      <c r="C49" s="244" t="s">
        <v>1111</v>
      </c>
      <c r="D49" s="247" t="s">
        <v>1112</v>
      </c>
      <c r="E49" s="760"/>
      <c r="F49" s="760"/>
      <c r="G49" s="760"/>
      <c r="H49" s="760"/>
      <c r="I49" s="760"/>
    </row>
    <row r="50" spans="1:9" ht="20.25" x14ac:dyDescent="0.25">
      <c r="A50" s="206">
        <v>8</v>
      </c>
      <c r="B50" s="539">
        <v>30009</v>
      </c>
      <c r="C50" s="208" t="s">
        <v>1049</v>
      </c>
      <c r="D50" s="213" t="s">
        <v>427</v>
      </c>
      <c r="E50" s="251"/>
      <c r="F50" s="251"/>
      <c r="G50" s="251"/>
      <c r="H50" s="251"/>
      <c r="I50" s="251"/>
    </row>
    <row r="51" spans="1:9" ht="20.25" x14ac:dyDescent="0.25">
      <c r="A51" s="206">
        <v>9</v>
      </c>
      <c r="B51" s="757">
        <v>30010</v>
      </c>
      <c r="C51" s="208" t="s">
        <v>1043</v>
      </c>
      <c r="D51" s="247" t="s">
        <v>1044</v>
      </c>
      <c r="E51" s="251"/>
      <c r="F51" s="251"/>
      <c r="G51" s="251"/>
      <c r="H51" s="251"/>
      <c r="I51" s="251"/>
    </row>
    <row r="52" spans="1:9" ht="20.25" x14ac:dyDescent="0.25">
      <c r="A52" s="206">
        <v>10</v>
      </c>
      <c r="B52" s="539">
        <v>30013</v>
      </c>
      <c r="C52" s="360" t="s">
        <v>460</v>
      </c>
      <c r="D52" s="408" t="s">
        <v>1203</v>
      </c>
      <c r="E52" s="199"/>
      <c r="F52" s="199"/>
      <c r="G52" s="199"/>
      <c r="H52" s="199"/>
      <c r="I52" s="199"/>
    </row>
    <row r="53" spans="1:9" ht="20.25" x14ac:dyDescent="0.25">
      <c r="A53" s="206">
        <v>11</v>
      </c>
      <c r="B53" s="206">
        <v>30036</v>
      </c>
      <c r="C53" s="306" t="s">
        <v>948</v>
      </c>
      <c r="D53" s="339" t="s">
        <v>992</v>
      </c>
      <c r="E53" s="251"/>
      <c r="F53" s="251"/>
      <c r="G53" s="251"/>
      <c r="H53" s="251"/>
      <c r="I53" s="251"/>
    </row>
    <row r="54" spans="1:9" ht="20.25" x14ac:dyDescent="0.25">
      <c r="A54" s="206">
        <v>12</v>
      </c>
      <c r="B54" s="539">
        <v>29999</v>
      </c>
      <c r="C54" s="306" t="s">
        <v>916</v>
      </c>
      <c r="D54" s="307" t="s">
        <v>917</v>
      </c>
      <c r="E54" s="251"/>
      <c r="F54" s="251"/>
      <c r="G54" s="251"/>
      <c r="H54" s="251"/>
      <c r="I54" s="251"/>
    </row>
    <row r="55" spans="1:9" ht="21" thickBot="1" x14ac:dyDescent="0.3">
      <c r="A55" s="844" t="s">
        <v>1335</v>
      </c>
      <c r="B55" s="845"/>
      <c r="C55" s="845"/>
      <c r="D55" s="846"/>
      <c r="E55" s="252"/>
      <c r="F55" s="252"/>
      <c r="G55" s="252"/>
      <c r="H55" s="252"/>
      <c r="I55" s="252"/>
    </row>
    <row r="84" spans="1:9" ht="26.25" x14ac:dyDescent="0.4">
      <c r="A84" s="841" t="s">
        <v>1327</v>
      </c>
      <c r="B84" s="841"/>
      <c r="C84" s="841"/>
      <c r="D84" s="841"/>
      <c r="E84" s="841"/>
      <c r="F84" s="841"/>
      <c r="G84" s="841"/>
      <c r="H84" s="841"/>
      <c r="I84" s="841"/>
    </row>
    <row r="85" spans="1:9" ht="26.25" x14ac:dyDescent="0.4">
      <c r="A85" s="841" t="s">
        <v>1336</v>
      </c>
      <c r="B85" s="841"/>
      <c r="C85" s="841"/>
      <c r="D85" s="841"/>
      <c r="E85" s="841"/>
      <c r="F85" s="841"/>
      <c r="G85" s="841"/>
      <c r="H85" s="841"/>
      <c r="I85" s="841"/>
    </row>
    <row r="86" spans="1:9" ht="15.75" thickBot="1" x14ac:dyDescent="0.3"/>
    <row r="87" spans="1:9" ht="41.25" thickBot="1" x14ac:dyDescent="0.3">
      <c r="A87" s="194" t="s">
        <v>462</v>
      </c>
      <c r="B87" s="337" t="s">
        <v>1</v>
      </c>
      <c r="C87" s="784" t="s">
        <v>463</v>
      </c>
      <c r="D87" s="785"/>
      <c r="E87" s="194" t="s">
        <v>1118</v>
      </c>
      <c r="F87" s="194" t="s">
        <v>1325</v>
      </c>
      <c r="G87" s="194" t="s">
        <v>1326</v>
      </c>
      <c r="H87" s="194" t="s">
        <v>1119</v>
      </c>
      <c r="I87" s="194" t="s">
        <v>1141</v>
      </c>
    </row>
    <row r="88" spans="1:9" ht="20.25" x14ac:dyDescent="0.25">
      <c r="A88" s="206">
        <v>1</v>
      </c>
      <c r="B88" s="757">
        <v>29820</v>
      </c>
      <c r="C88" s="208" t="s">
        <v>108</v>
      </c>
      <c r="D88" s="209" t="s">
        <v>476</v>
      </c>
      <c r="E88" s="759"/>
      <c r="F88" s="759"/>
      <c r="G88" s="759"/>
      <c r="H88" s="759"/>
      <c r="I88" s="759"/>
    </row>
    <row r="89" spans="1:9" ht="20.25" x14ac:dyDescent="0.25">
      <c r="A89" s="206">
        <v>2</v>
      </c>
      <c r="B89" s="757">
        <v>29821</v>
      </c>
      <c r="C89" s="208" t="s">
        <v>477</v>
      </c>
      <c r="D89" s="213" t="s">
        <v>478</v>
      </c>
      <c r="E89" s="251"/>
      <c r="F89" s="251"/>
      <c r="G89" s="251"/>
      <c r="H89" s="251"/>
      <c r="I89" s="251"/>
    </row>
    <row r="90" spans="1:9" ht="20.25" x14ac:dyDescent="0.25">
      <c r="A90" s="206">
        <v>3</v>
      </c>
      <c r="B90" s="757">
        <v>29825</v>
      </c>
      <c r="C90" s="208" t="s">
        <v>479</v>
      </c>
      <c r="D90" s="213" t="s">
        <v>480</v>
      </c>
      <c r="E90" s="251"/>
      <c r="F90" s="251"/>
      <c r="G90" s="251"/>
      <c r="H90" s="251"/>
      <c r="I90" s="251"/>
    </row>
    <row r="91" spans="1:9" ht="20.25" x14ac:dyDescent="0.25">
      <c r="A91" s="206">
        <v>4</v>
      </c>
      <c r="B91" s="757">
        <v>29894</v>
      </c>
      <c r="C91" s="208" t="s">
        <v>488</v>
      </c>
      <c r="D91" s="213" t="s">
        <v>489</v>
      </c>
      <c r="E91" s="251"/>
      <c r="F91" s="251"/>
      <c r="G91" s="251"/>
      <c r="H91" s="251"/>
      <c r="I91" s="251"/>
    </row>
    <row r="92" spans="1:9" ht="20.25" x14ac:dyDescent="0.25">
      <c r="A92" s="206">
        <v>5</v>
      </c>
      <c r="B92" s="206">
        <v>29827</v>
      </c>
      <c r="C92" s="244" t="s">
        <v>497</v>
      </c>
      <c r="D92" s="244" t="s">
        <v>498</v>
      </c>
      <c r="E92" s="251"/>
      <c r="F92" s="251"/>
      <c r="G92" s="251"/>
      <c r="H92" s="251"/>
      <c r="I92" s="251"/>
    </row>
    <row r="93" spans="1:9" ht="20.25" x14ac:dyDescent="0.25">
      <c r="A93" s="206">
        <v>6</v>
      </c>
      <c r="B93" s="206">
        <v>29829</v>
      </c>
      <c r="C93" s="244" t="s">
        <v>500</v>
      </c>
      <c r="D93" s="244" t="s">
        <v>501</v>
      </c>
      <c r="E93" s="760"/>
      <c r="F93" s="760"/>
      <c r="G93" s="760"/>
      <c r="H93" s="760"/>
      <c r="I93" s="760"/>
    </row>
    <row r="94" spans="1:9" ht="20.25" x14ac:dyDescent="0.25">
      <c r="A94" s="206">
        <v>7</v>
      </c>
      <c r="B94" s="206">
        <v>29830</v>
      </c>
      <c r="C94" s="244" t="s">
        <v>142</v>
      </c>
      <c r="D94" s="244" t="s">
        <v>502</v>
      </c>
      <c r="E94" s="251"/>
      <c r="F94" s="251"/>
      <c r="G94" s="251"/>
      <c r="H94" s="251"/>
      <c r="I94" s="251"/>
    </row>
    <row r="95" spans="1:9" ht="20.25" x14ac:dyDescent="0.25">
      <c r="A95" s="206">
        <v>8</v>
      </c>
      <c r="B95" s="206">
        <v>29831</v>
      </c>
      <c r="C95" s="244" t="s">
        <v>503</v>
      </c>
      <c r="D95" s="762" t="s">
        <v>504</v>
      </c>
      <c r="E95" s="251"/>
      <c r="F95" s="251"/>
      <c r="G95" s="251"/>
      <c r="H95" s="251"/>
      <c r="I95" s="251"/>
    </row>
    <row r="96" spans="1:9" ht="20.25" x14ac:dyDescent="0.25">
      <c r="A96" s="206">
        <v>9</v>
      </c>
      <c r="B96" s="206">
        <v>29832</v>
      </c>
      <c r="C96" s="244" t="s">
        <v>505</v>
      </c>
      <c r="D96" s="244" t="s">
        <v>506</v>
      </c>
      <c r="E96" s="199"/>
      <c r="F96" s="199"/>
      <c r="G96" s="199"/>
      <c r="H96" s="199"/>
      <c r="I96" s="199"/>
    </row>
    <row r="97" spans="1:9" ht="20.25" x14ac:dyDescent="0.25">
      <c r="A97" s="206">
        <v>10</v>
      </c>
      <c r="B97" s="206">
        <v>29833</v>
      </c>
      <c r="C97" s="244" t="s">
        <v>507</v>
      </c>
      <c r="D97" s="244" t="s">
        <v>508</v>
      </c>
      <c r="E97" s="251"/>
      <c r="F97" s="251"/>
      <c r="G97" s="251"/>
      <c r="H97" s="251"/>
      <c r="I97" s="251"/>
    </row>
    <row r="98" spans="1:9" ht="20.25" x14ac:dyDescent="0.25">
      <c r="A98" s="206">
        <v>11</v>
      </c>
      <c r="B98" s="206">
        <v>29834</v>
      </c>
      <c r="C98" s="244" t="s">
        <v>347</v>
      </c>
      <c r="D98" s="244" t="s">
        <v>508</v>
      </c>
      <c r="E98" s="251"/>
      <c r="F98" s="251"/>
      <c r="G98" s="251"/>
      <c r="H98" s="251"/>
      <c r="I98" s="251"/>
    </row>
    <row r="99" spans="1:9" ht="20.25" x14ac:dyDescent="0.25">
      <c r="A99" s="206">
        <v>12</v>
      </c>
      <c r="B99" s="206">
        <v>29835</v>
      </c>
      <c r="C99" s="244" t="s">
        <v>509</v>
      </c>
      <c r="D99" s="244" t="s">
        <v>510</v>
      </c>
      <c r="E99" s="251"/>
      <c r="F99" s="251"/>
      <c r="G99" s="251"/>
      <c r="H99" s="251"/>
      <c r="I99" s="251"/>
    </row>
    <row r="100" spans="1:9" ht="20.25" x14ac:dyDescent="0.25">
      <c r="A100" s="206">
        <v>13</v>
      </c>
      <c r="B100" s="206">
        <v>29837</v>
      </c>
      <c r="C100" s="244" t="s">
        <v>512</v>
      </c>
      <c r="D100" s="244" t="s">
        <v>1158</v>
      </c>
      <c r="E100" s="251"/>
      <c r="F100" s="251"/>
      <c r="G100" s="251"/>
      <c r="H100" s="251"/>
      <c r="I100" s="251"/>
    </row>
    <row r="101" spans="1:9" ht="20.25" x14ac:dyDescent="0.25">
      <c r="A101" s="206">
        <v>14</v>
      </c>
      <c r="B101" s="206">
        <v>29839</v>
      </c>
      <c r="C101" s="244" t="s">
        <v>515</v>
      </c>
      <c r="D101" s="247" t="s">
        <v>1159</v>
      </c>
      <c r="E101" s="251"/>
      <c r="F101" s="251"/>
      <c r="G101" s="251"/>
      <c r="H101" s="251"/>
      <c r="I101" s="251"/>
    </row>
    <row r="102" spans="1:9" ht="20.25" x14ac:dyDescent="0.25">
      <c r="A102" s="206">
        <v>15</v>
      </c>
      <c r="B102" s="206">
        <v>29841</v>
      </c>
      <c r="C102" s="244" t="s">
        <v>516</v>
      </c>
      <c r="D102" s="247" t="s">
        <v>517</v>
      </c>
      <c r="E102" s="251"/>
      <c r="F102" s="251"/>
      <c r="G102" s="251"/>
      <c r="H102" s="251"/>
      <c r="I102" s="251"/>
    </row>
    <row r="103" spans="1:9" ht="20.25" x14ac:dyDescent="0.3">
      <c r="A103" s="206">
        <v>16</v>
      </c>
      <c r="B103" s="206">
        <v>29846</v>
      </c>
      <c r="C103" s="234" t="s">
        <v>518</v>
      </c>
      <c r="D103" s="234" t="s">
        <v>519</v>
      </c>
      <c r="E103" s="251"/>
      <c r="F103" s="251"/>
      <c r="G103" s="251"/>
      <c r="H103" s="251"/>
      <c r="I103" s="251"/>
    </row>
    <row r="104" spans="1:9" ht="20.25" x14ac:dyDescent="0.3">
      <c r="A104" s="206">
        <v>17</v>
      </c>
      <c r="B104" s="206">
        <v>29940</v>
      </c>
      <c r="C104" s="72" t="s">
        <v>115</v>
      </c>
      <c r="D104" s="72" t="s">
        <v>799</v>
      </c>
      <c r="E104" s="251"/>
      <c r="F104" s="251"/>
      <c r="G104" s="251"/>
      <c r="H104" s="251"/>
      <c r="I104" s="251"/>
    </row>
    <row r="105" spans="1:9" ht="20.25" x14ac:dyDescent="0.3">
      <c r="A105" s="199">
        <v>18</v>
      </c>
      <c r="B105" s="199">
        <v>29860</v>
      </c>
      <c r="C105" s="763" t="s">
        <v>48</v>
      </c>
      <c r="D105" s="764" t="s">
        <v>335</v>
      </c>
      <c r="E105" s="251"/>
      <c r="F105" s="251"/>
      <c r="G105" s="251"/>
      <c r="H105" s="251"/>
      <c r="I105" s="251"/>
    </row>
    <row r="106" spans="1:9" ht="20.25" x14ac:dyDescent="0.3">
      <c r="A106" s="206">
        <v>19</v>
      </c>
      <c r="B106" s="206">
        <v>29864</v>
      </c>
      <c r="C106" s="259" t="s">
        <v>540</v>
      </c>
      <c r="D106" s="257" t="s">
        <v>541</v>
      </c>
      <c r="E106" s="251"/>
      <c r="F106" s="251"/>
      <c r="G106" s="251"/>
      <c r="H106" s="251"/>
      <c r="I106" s="251"/>
    </row>
    <row r="107" spans="1:9" ht="20.25" x14ac:dyDescent="0.3">
      <c r="A107" s="206">
        <v>20</v>
      </c>
      <c r="B107" s="206">
        <v>29873</v>
      </c>
      <c r="C107" s="259" t="s">
        <v>549</v>
      </c>
      <c r="D107" s="257" t="s">
        <v>550</v>
      </c>
      <c r="E107" s="251"/>
      <c r="F107" s="251"/>
      <c r="G107" s="251"/>
      <c r="H107" s="251"/>
      <c r="I107" s="251"/>
    </row>
    <row r="108" spans="1:9" ht="20.25" x14ac:dyDescent="0.3">
      <c r="A108" s="206">
        <v>21</v>
      </c>
      <c r="B108" s="206">
        <v>29887</v>
      </c>
      <c r="C108" s="234" t="s">
        <v>571</v>
      </c>
      <c r="D108" s="235" t="s">
        <v>572</v>
      </c>
      <c r="E108" s="251"/>
      <c r="F108" s="251"/>
      <c r="G108" s="251"/>
      <c r="H108" s="251"/>
      <c r="I108" s="251"/>
    </row>
    <row r="109" spans="1:9" ht="20.25" x14ac:dyDescent="0.25">
      <c r="A109" s="206">
        <v>22</v>
      </c>
      <c r="B109" s="206">
        <v>29840</v>
      </c>
      <c r="C109" s="244" t="s">
        <v>332</v>
      </c>
      <c r="D109" s="247" t="s">
        <v>190</v>
      </c>
      <c r="E109" s="251"/>
      <c r="F109" s="251"/>
      <c r="G109" s="251"/>
      <c r="H109" s="251"/>
      <c r="I109" s="251"/>
    </row>
    <row r="110" spans="1:9" ht="20.25" x14ac:dyDescent="0.3">
      <c r="A110" s="206">
        <v>23</v>
      </c>
      <c r="B110" s="206">
        <v>29859</v>
      </c>
      <c r="C110" s="234" t="s">
        <v>533</v>
      </c>
      <c r="D110" s="257" t="s">
        <v>534</v>
      </c>
      <c r="E110" s="251"/>
      <c r="F110" s="251"/>
      <c r="G110" s="251"/>
      <c r="H110" s="251"/>
      <c r="I110" s="251"/>
    </row>
    <row r="111" spans="1:9" ht="20.25" x14ac:dyDescent="0.3">
      <c r="A111" s="206">
        <v>24</v>
      </c>
      <c r="B111" s="206">
        <v>29851</v>
      </c>
      <c r="C111" s="234" t="s">
        <v>524</v>
      </c>
      <c r="D111" s="235" t="s">
        <v>525</v>
      </c>
      <c r="E111" s="251"/>
      <c r="F111" s="251"/>
      <c r="G111" s="251"/>
      <c r="H111" s="251"/>
      <c r="I111" s="251"/>
    </row>
    <row r="112" spans="1:9" ht="20.25" x14ac:dyDescent="0.3">
      <c r="A112" s="206">
        <v>25</v>
      </c>
      <c r="B112" s="206">
        <v>29902</v>
      </c>
      <c r="C112" s="259" t="s">
        <v>108</v>
      </c>
      <c r="D112" s="257" t="s">
        <v>590</v>
      </c>
      <c r="E112" s="251"/>
      <c r="F112" s="251"/>
      <c r="G112" s="251"/>
      <c r="H112" s="251"/>
      <c r="I112" s="251"/>
    </row>
    <row r="113" spans="1:9" ht="20.25" x14ac:dyDescent="0.3">
      <c r="A113" s="206">
        <v>26</v>
      </c>
      <c r="B113" s="206">
        <v>29878</v>
      </c>
      <c r="C113" s="259" t="s">
        <v>555</v>
      </c>
      <c r="D113" s="257" t="s">
        <v>556</v>
      </c>
      <c r="E113" s="770"/>
      <c r="F113" s="770"/>
      <c r="G113" s="770"/>
      <c r="H113" s="770"/>
      <c r="I113" s="770"/>
    </row>
    <row r="114" spans="1:9" ht="20.25" customHeight="1" thickBot="1" x14ac:dyDescent="0.3">
      <c r="A114" s="844" t="s">
        <v>1335</v>
      </c>
      <c r="B114" s="845"/>
      <c r="C114" s="845"/>
      <c r="D114" s="846"/>
      <c r="E114" s="252"/>
      <c r="F114" s="252"/>
      <c r="G114" s="252"/>
      <c r="H114" s="252"/>
      <c r="I114" s="252"/>
    </row>
    <row r="125" spans="1:9" ht="26.25" x14ac:dyDescent="0.4">
      <c r="A125" s="841" t="s">
        <v>1328</v>
      </c>
      <c r="B125" s="841"/>
      <c r="C125" s="841"/>
      <c r="D125" s="841"/>
      <c r="E125" s="841"/>
      <c r="F125" s="841"/>
      <c r="G125" s="841"/>
      <c r="H125" s="841"/>
      <c r="I125" s="841"/>
    </row>
    <row r="126" spans="1:9" ht="26.25" x14ac:dyDescent="0.4">
      <c r="A126" s="841" t="s">
        <v>1336</v>
      </c>
      <c r="B126" s="841"/>
      <c r="C126" s="841"/>
      <c r="D126" s="841"/>
      <c r="E126" s="841"/>
      <c r="F126" s="841"/>
      <c r="G126" s="841"/>
      <c r="H126" s="841"/>
      <c r="I126" s="841"/>
    </row>
    <row r="127" spans="1:9" ht="15.75" thickBot="1" x14ac:dyDescent="0.3"/>
    <row r="128" spans="1:9" ht="41.25" thickBot="1" x14ac:dyDescent="0.3">
      <c r="A128" s="194" t="s">
        <v>462</v>
      </c>
      <c r="B128" s="337" t="s">
        <v>1</v>
      </c>
      <c r="C128" s="784" t="s">
        <v>463</v>
      </c>
      <c r="D128" s="785"/>
      <c r="E128" s="194" t="s">
        <v>1118</v>
      </c>
      <c r="F128" s="194" t="s">
        <v>1325</v>
      </c>
      <c r="G128" s="194" t="s">
        <v>1326</v>
      </c>
      <c r="H128" s="194" t="s">
        <v>1119</v>
      </c>
      <c r="I128" s="194" t="s">
        <v>1141</v>
      </c>
    </row>
    <row r="129" spans="1:9" ht="20.25" x14ac:dyDescent="0.25">
      <c r="A129" s="206">
        <v>1</v>
      </c>
      <c r="B129" s="35">
        <v>29593</v>
      </c>
      <c r="C129" s="14" t="s">
        <v>3</v>
      </c>
      <c r="D129" s="15" t="s">
        <v>4</v>
      </c>
      <c r="E129" s="759"/>
      <c r="F129" s="759"/>
      <c r="G129" s="759"/>
      <c r="H129" s="759"/>
      <c r="I129" s="759"/>
    </row>
    <row r="130" spans="1:9" ht="20.25" x14ac:dyDescent="0.25">
      <c r="A130" s="206">
        <v>2</v>
      </c>
      <c r="B130" s="33">
        <v>29595</v>
      </c>
      <c r="C130" s="14" t="s">
        <v>7</v>
      </c>
      <c r="D130" s="15" t="s">
        <v>8</v>
      </c>
      <c r="E130" s="251"/>
      <c r="F130" s="251"/>
      <c r="G130" s="251"/>
      <c r="H130" s="251"/>
      <c r="I130" s="251"/>
    </row>
    <row r="131" spans="1:9" ht="20.25" x14ac:dyDescent="0.25">
      <c r="A131" s="206">
        <v>3</v>
      </c>
      <c r="B131" s="33">
        <v>29605</v>
      </c>
      <c r="C131" s="44" t="s">
        <v>23</v>
      </c>
      <c r="D131" s="38" t="s">
        <v>24</v>
      </c>
      <c r="E131" s="251"/>
      <c r="F131" s="251"/>
      <c r="G131" s="251"/>
      <c r="H131" s="251"/>
      <c r="I131" s="251"/>
    </row>
    <row r="132" spans="1:9" ht="20.25" x14ac:dyDescent="0.25">
      <c r="A132" s="206">
        <v>4</v>
      </c>
      <c r="B132" s="34">
        <v>29606</v>
      </c>
      <c r="C132" s="44" t="s">
        <v>25</v>
      </c>
      <c r="D132" s="38" t="s">
        <v>26</v>
      </c>
      <c r="E132" s="251"/>
      <c r="F132" s="251"/>
      <c r="G132" s="251"/>
      <c r="H132" s="251"/>
      <c r="I132" s="251"/>
    </row>
    <row r="133" spans="1:9" ht="20.25" x14ac:dyDescent="0.25">
      <c r="A133" s="206">
        <v>5</v>
      </c>
      <c r="B133" s="35">
        <v>29610</v>
      </c>
      <c r="C133" s="44" t="s">
        <v>31</v>
      </c>
      <c r="D133" s="38" t="s">
        <v>687</v>
      </c>
      <c r="E133" s="251"/>
      <c r="F133" s="251"/>
      <c r="G133" s="251"/>
      <c r="H133" s="251"/>
      <c r="I133" s="251"/>
    </row>
    <row r="134" spans="1:9" ht="21.75" x14ac:dyDescent="0.25">
      <c r="A134" s="206">
        <v>6</v>
      </c>
      <c r="B134" s="33">
        <v>29616</v>
      </c>
      <c r="C134" s="45" t="s">
        <v>38</v>
      </c>
      <c r="D134" s="39" t="s">
        <v>125</v>
      </c>
      <c r="E134" s="760"/>
      <c r="F134" s="760"/>
      <c r="G134" s="760"/>
      <c r="H134" s="760"/>
      <c r="I134" s="760"/>
    </row>
    <row r="135" spans="1:9" ht="21.75" x14ac:dyDescent="0.25">
      <c r="A135" s="206">
        <v>7</v>
      </c>
      <c r="B135" s="33">
        <v>29618</v>
      </c>
      <c r="C135" s="45" t="s">
        <v>433</v>
      </c>
      <c r="D135" s="39" t="s">
        <v>688</v>
      </c>
      <c r="E135" s="251"/>
      <c r="F135" s="251"/>
      <c r="G135" s="251"/>
      <c r="H135" s="251"/>
      <c r="I135" s="251"/>
    </row>
    <row r="136" spans="1:9" ht="21.75" x14ac:dyDescent="0.25">
      <c r="A136" s="206">
        <v>8</v>
      </c>
      <c r="B136" s="33">
        <v>29619</v>
      </c>
      <c r="C136" s="45" t="s">
        <v>40</v>
      </c>
      <c r="D136" s="39" t="s">
        <v>689</v>
      </c>
      <c r="E136" s="251"/>
      <c r="F136" s="251"/>
      <c r="G136" s="251"/>
      <c r="H136" s="251"/>
      <c r="I136" s="251"/>
    </row>
    <row r="137" spans="1:9" ht="21.75" x14ac:dyDescent="0.25">
      <c r="A137" s="206">
        <v>9</v>
      </c>
      <c r="B137" s="33">
        <v>29623</v>
      </c>
      <c r="C137" s="45" t="s">
        <v>41</v>
      </c>
      <c r="D137" s="39" t="s">
        <v>691</v>
      </c>
      <c r="E137" s="199"/>
      <c r="F137" s="199"/>
      <c r="G137" s="199"/>
      <c r="H137" s="199"/>
      <c r="I137" s="199"/>
    </row>
    <row r="138" spans="1:9" ht="21.75" x14ac:dyDescent="0.25">
      <c r="A138" s="206">
        <v>10</v>
      </c>
      <c r="B138" s="33">
        <v>29798</v>
      </c>
      <c r="C138" s="45" t="s">
        <v>451</v>
      </c>
      <c r="D138" s="39" t="s">
        <v>452</v>
      </c>
      <c r="E138" s="251"/>
      <c r="F138" s="251"/>
      <c r="G138" s="251"/>
      <c r="H138" s="251"/>
      <c r="I138" s="251"/>
    </row>
    <row r="139" spans="1:9" ht="21.75" x14ac:dyDescent="0.25">
      <c r="A139" s="206">
        <v>11</v>
      </c>
      <c r="B139" s="34">
        <v>29683</v>
      </c>
      <c r="C139" s="45" t="s">
        <v>211</v>
      </c>
      <c r="D139" s="39" t="s">
        <v>212</v>
      </c>
      <c r="E139" s="251"/>
      <c r="F139" s="251"/>
      <c r="G139" s="251"/>
      <c r="H139" s="251"/>
      <c r="I139" s="251"/>
    </row>
    <row r="140" spans="1:9" ht="20.25" x14ac:dyDescent="0.25">
      <c r="A140" s="206">
        <v>12</v>
      </c>
      <c r="B140" s="206"/>
      <c r="C140" s="244"/>
      <c r="D140" s="244"/>
      <c r="E140" s="251"/>
      <c r="F140" s="251"/>
      <c r="G140" s="251"/>
      <c r="H140" s="251"/>
      <c r="I140" s="251"/>
    </row>
    <row r="141" spans="1:9" ht="20.25" customHeight="1" x14ac:dyDescent="0.25">
      <c r="A141" s="787" t="s">
        <v>1335</v>
      </c>
      <c r="B141" s="788"/>
      <c r="C141" s="788"/>
      <c r="D141" s="789"/>
      <c r="E141" s="251"/>
      <c r="F141" s="251"/>
      <c r="G141" s="251"/>
      <c r="H141" s="251"/>
      <c r="I141" s="251"/>
    </row>
    <row r="169" spans="1:9" ht="26.25" x14ac:dyDescent="0.4">
      <c r="A169" s="841" t="s">
        <v>1329</v>
      </c>
      <c r="B169" s="841"/>
      <c r="C169" s="841"/>
      <c r="D169" s="841"/>
      <c r="E169" s="841"/>
      <c r="F169" s="841"/>
      <c r="G169" s="841"/>
      <c r="H169" s="841"/>
      <c r="I169" s="841"/>
    </row>
    <row r="170" spans="1:9" ht="26.25" x14ac:dyDescent="0.4">
      <c r="A170" s="841" t="s">
        <v>1336</v>
      </c>
      <c r="B170" s="841"/>
      <c r="C170" s="841"/>
      <c r="D170" s="841"/>
      <c r="E170" s="841"/>
      <c r="F170" s="841"/>
      <c r="G170" s="841"/>
      <c r="H170" s="841"/>
      <c r="I170" s="841"/>
    </row>
    <row r="171" spans="1:9" ht="15.75" thickBot="1" x14ac:dyDescent="0.3"/>
    <row r="172" spans="1:9" ht="41.25" thickBot="1" x14ac:dyDescent="0.3">
      <c r="A172" s="194" t="s">
        <v>462</v>
      </c>
      <c r="B172" s="337" t="s">
        <v>1</v>
      </c>
      <c r="C172" s="784" t="s">
        <v>463</v>
      </c>
      <c r="D172" s="785"/>
      <c r="E172" s="194" t="s">
        <v>1332</v>
      </c>
      <c r="F172" s="194" t="s">
        <v>1333</v>
      </c>
      <c r="G172" s="194" t="s">
        <v>1334</v>
      </c>
      <c r="H172" s="194" t="s">
        <v>1325</v>
      </c>
      <c r="I172" s="194" t="s">
        <v>1141</v>
      </c>
    </row>
    <row r="173" spans="1:9" ht="20.25" x14ac:dyDescent="0.25">
      <c r="A173" s="206">
        <v>1</v>
      </c>
      <c r="B173" s="35">
        <v>29414</v>
      </c>
      <c r="C173" s="340" t="s">
        <v>112</v>
      </c>
      <c r="D173" s="75" t="s">
        <v>966</v>
      </c>
      <c r="E173" s="759"/>
      <c r="F173" s="759"/>
      <c r="G173" s="759"/>
      <c r="H173" s="759"/>
      <c r="I173" s="759"/>
    </row>
    <row r="174" spans="1:9" ht="20.25" x14ac:dyDescent="0.25">
      <c r="A174" s="206">
        <v>2</v>
      </c>
      <c r="B174" s="33">
        <v>29425</v>
      </c>
      <c r="C174" s="55" t="s">
        <v>114</v>
      </c>
      <c r="D174" s="15" t="s">
        <v>129</v>
      </c>
      <c r="E174" s="251"/>
      <c r="F174" s="251"/>
      <c r="G174" s="251"/>
      <c r="H174" s="251"/>
      <c r="I174" s="251"/>
    </row>
    <row r="175" spans="1:9" ht="21.75" x14ac:dyDescent="0.25">
      <c r="A175" s="206">
        <v>3</v>
      </c>
      <c r="B175" s="35">
        <v>29427</v>
      </c>
      <c r="C175" s="45" t="s">
        <v>115</v>
      </c>
      <c r="D175" s="39" t="s">
        <v>130</v>
      </c>
      <c r="E175" s="251"/>
      <c r="F175" s="251"/>
      <c r="G175" s="251"/>
      <c r="H175" s="251"/>
      <c r="I175" s="251"/>
    </row>
    <row r="176" spans="1:9" ht="20.25" x14ac:dyDescent="0.25">
      <c r="A176" s="206">
        <v>4</v>
      </c>
      <c r="B176" s="33">
        <v>29429</v>
      </c>
      <c r="C176" s="55" t="s">
        <v>1154</v>
      </c>
      <c r="D176" s="15" t="s">
        <v>131</v>
      </c>
      <c r="E176" s="760"/>
      <c r="F176" s="760"/>
      <c r="G176" s="760"/>
      <c r="H176" s="760"/>
      <c r="I176" s="760"/>
    </row>
    <row r="177" spans="1:9" ht="20.25" x14ac:dyDescent="0.25">
      <c r="A177" s="206">
        <v>5</v>
      </c>
      <c r="B177" s="33">
        <v>29436</v>
      </c>
      <c r="C177" s="55" t="s">
        <v>117</v>
      </c>
      <c r="D177" s="15" t="s">
        <v>132</v>
      </c>
      <c r="E177" s="251"/>
      <c r="F177" s="251"/>
      <c r="G177" s="251"/>
      <c r="H177" s="251"/>
      <c r="I177" s="251"/>
    </row>
    <row r="178" spans="1:9" ht="20.25" x14ac:dyDescent="0.25">
      <c r="A178" s="206">
        <v>6</v>
      </c>
      <c r="B178" s="33">
        <v>29440</v>
      </c>
      <c r="C178" s="55" t="s">
        <v>119</v>
      </c>
      <c r="D178" s="15" t="s">
        <v>967</v>
      </c>
      <c r="E178" s="199"/>
      <c r="F178" s="199"/>
      <c r="G178" s="199"/>
      <c r="H178" s="199"/>
      <c r="I178" s="199"/>
    </row>
    <row r="179" spans="1:9" ht="20.25" x14ac:dyDescent="0.25">
      <c r="A179" s="206">
        <v>7</v>
      </c>
      <c r="B179" s="468">
        <v>29461</v>
      </c>
      <c r="C179" s="469" t="s">
        <v>1065</v>
      </c>
      <c r="D179" s="470" t="s">
        <v>1066</v>
      </c>
      <c r="E179" s="251"/>
      <c r="F179" s="251"/>
      <c r="G179" s="251"/>
      <c r="H179" s="251"/>
      <c r="I179" s="251"/>
    </row>
    <row r="180" spans="1:9" ht="20.25" x14ac:dyDescent="0.25">
      <c r="A180" s="206">
        <v>8</v>
      </c>
      <c r="B180" s="76">
        <v>30044</v>
      </c>
      <c r="C180" s="341" t="s">
        <v>961</v>
      </c>
      <c r="D180" s="342" t="s">
        <v>962</v>
      </c>
      <c r="E180" s="251"/>
      <c r="F180" s="251"/>
      <c r="G180" s="251"/>
      <c r="H180" s="251"/>
      <c r="I180" s="251"/>
    </row>
    <row r="181" spans="1:9" ht="20.25" x14ac:dyDescent="0.25">
      <c r="A181" s="206">
        <v>9</v>
      </c>
      <c r="B181" s="206">
        <v>29413</v>
      </c>
      <c r="C181" s="244" t="s">
        <v>106</v>
      </c>
      <c r="D181" s="244" t="s">
        <v>107</v>
      </c>
      <c r="E181" s="251"/>
      <c r="F181" s="251"/>
      <c r="G181" s="251"/>
      <c r="H181" s="251"/>
      <c r="I181" s="251"/>
    </row>
    <row r="182" spans="1:9" ht="20.25" x14ac:dyDescent="0.25">
      <c r="A182" s="206">
        <v>10</v>
      </c>
      <c r="B182" s="206">
        <v>29503</v>
      </c>
      <c r="C182" s="244" t="s">
        <v>145</v>
      </c>
      <c r="D182" s="244" t="s">
        <v>146</v>
      </c>
      <c r="E182" s="251"/>
      <c r="F182" s="251"/>
      <c r="G182" s="251"/>
      <c r="H182" s="251"/>
      <c r="I182" s="251"/>
    </row>
    <row r="183" spans="1:9" ht="21.75" x14ac:dyDescent="0.25">
      <c r="A183" s="206">
        <v>11</v>
      </c>
      <c r="B183" s="33">
        <v>30048</v>
      </c>
      <c r="C183" s="45" t="s">
        <v>55</v>
      </c>
      <c r="D183" s="39" t="s">
        <v>1245</v>
      </c>
      <c r="E183" s="251"/>
      <c r="F183" s="251"/>
      <c r="G183" s="251"/>
      <c r="H183" s="251"/>
      <c r="I183" s="251"/>
    </row>
    <row r="184" spans="1:9" ht="20.25" customHeight="1" x14ac:dyDescent="0.25">
      <c r="A184" s="787" t="s">
        <v>1335</v>
      </c>
      <c r="B184" s="788"/>
      <c r="C184" s="788"/>
      <c r="D184" s="789"/>
      <c r="E184" s="251"/>
      <c r="F184" s="251"/>
      <c r="G184" s="251"/>
      <c r="H184" s="251"/>
      <c r="I184" s="251"/>
    </row>
    <row r="214" spans="1:9" ht="26.25" x14ac:dyDescent="0.4">
      <c r="A214" s="841" t="s">
        <v>1330</v>
      </c>
      <c r="B214" s="841"/>
      <c r="C214" s="841"/>
      <c r="D214" s="841"/>
      <c r="E214" s="841"/>
      <c r="F214" s="841"/>
      <c r="G214" s="841"/>
      <c r="H214" s="841"/>
      <c r="I214" s="841"/>
    </row>
    <row r="215" spans="1:9" ht="26.25" x14ac:dyDescent="0.4">
      <c r="A215" s="841" t="s">
        <v>1336</v>
      </c>
      <c r="B215" s="841"/>
      <c r="C215" s="841"/>
      <c r="D215" s="841"/>
      <c r="E215" s="841"/>
      <c r="F215" s="841"/>
      <c r="G215" s="841"/>
      <c r="H215" s="841"/>
      <c r="I215" s="841"/>
    </row>
    <row r="216" spans="1:9" ht="15.75" thickBot="1" x14ac:dyDescent="0.3"/>
    <row r="217" spans="1:9" ht="41.25" thickBot="1" x14ac:dyDescent="0.3">
      <c r="A217" s="194" t="s">
        <v>462</v>
      </c>
      <c r="B217" s="337" t="s">
        <v>1</v>
      </c>
      <c r="C217" s="784" t="s">
        <v>463</v>
      </c>
      <c r="D217" s="785"/>
      <c r="E217" s="194" t="s">
        <v>1332</v>
      </c>
      <c r="F217" s="194" t="s">
        <v>1333</v>
      </c>
      <c r="G217" s="194" t="s">
        <v>1334</v>
      </c>
      <c r="H217" s="194" t="s">
        <v>1325</v>
      </c>
      <c r="I217" s="194" t="s">
        <v>1141</v>
      </c>
    </row>
    <row r="218" spans="1:9" ht="24" x14ac:dyDescent="0.3">
      <c r="A218" s="206">
        <v>1</v>
      </c>
      <c r="B218" s="119" t="s">
        <v>600</v>
      </c>
      <c r="C218" s="124" t="s">
        <v>157</v>
      </c>
      <c r="D218" s="125" t="s">
        <v>601</v>
      </c>
      <c r="E218" s="759"/>
      <c r="F218" s="759"/>
      <c r="G218" s="759"/>
      <c r="H218" s="759"/>
      <c r="I218" s="759"/>
    </row>
    <row r="219" spans="1:9" ht="24" x14ac:dyDescent="0.3">
      <c r="A219" s="206">
        <v>2</v>
      </c>
      <c r="B219" s="120" t="s">
        <v>604</v>
      </c>
      <c r="C219" s="130" t="s">
        <v>164</v>
      </c>
      <c r="D219" s="131" t="s">
        <v>605</v>
      </c>
      <c r="E219" s="251"/>
      <c r="F219" s="251"/>
      <c r="G219" s="251"/>
      <c r="H219" s="251"/>
      <c r="I219" s="251"/>
    </row>
    <row r="220" spans="1:9" ht="24" x14ac:dyDescent="0.3">
      <c r="A220" s="206">
        <v>3</v>
      </c>
      <c r="B220" s="120" t="s">
        <v>606</v>
      </c>
      <c r="C220" s="130" t="s">
        <v>165</v>
      </c>
      <c r="D220" s="131" t="s">
        <v>607</v>
      </c>
      <c r="E220" s="251"/>
      <c r="F220" s="251"/>
      <c r="G220" s="251"/>
      <c r="H220" s="251"/>
      <c r="I220" s="251"/>
    </row>
    <row r="221" spans="1:9" ht="24" x14ac:dyDescent="0.3">
      <c r="A221" s="206">
        <v>4</v>
      </c>
      <c r="B221" s="120" t="s">
        <v>610</v>
      </c>
      <c r="C221" s="130" t="s">
        <v>170</v>
      </c>
      <c r="D221" s="131" t="s">
        <v>611</v>
      </c>
      <c r="E221" s="760"/>
      <c r="F221" s="760"/>
      <c r="G221" s="760"/>
      <c r="H221" s="760"/>
      <c r="I221" s="760"/>
    </row>
    <row r="222" spans="1:9" ht="20.25" x14ac:dyDescent="0.3">
      <c r="A222" s="206"/>
      <c r="B222" s="138"/>
      <c r="C222" s="78"/>
      <c r="D222" s="71"/>
      <c r="E222" s="251"/>
      <c r="F222" s="251"/>
      <c r="G222" s="251"/>
      <c r="H222" s="251"/>
      <c r="I222" s="251"/>
    </row>
    <row r="223" spans="1:9" ht="20.25" x14ac:dyDescent="0.3">
      <c r="A223" s="206"/>
      <c r="B223" s="138"/>
      <c r="C223" s="78"/>
      <c r="D223" s="71"/>
      <c r="E223" s="251"/>
      <c r="F223" s="251"/>
      <c r="G223" s="251"/>
      <c r="H223" s="251"/>
      <c r="I223" s="251"/>
    </row>
    <row r="224" spans="1:9" ht="20.25" customHeight="1" x14ac:dyDescent="0.25">
      <c r="A224" s="787" t="s">
        <v>1335</v>
      </c>
      <c r="B224" s="788"/>
      <c r="C224" s="788"/>
      <c r="D224" s="789"/>
      <c r="E224" s="251"/>
      <c r="F224" s="251"/>
      <c r="G224" s="251"/>
      <c r="H224" s="251"/>
      <c r="I224" s="251"/>
    </row>
    <row r="258" spans="1:9" ht="26.25" x14ac:dyDescent="0.4">
      <c r="A258" s="841" t="s">
        <v>1331</v>
      </c>
      <c r="B258" s="841"/>
      <c r="C258" s="841"/>
      <c r="D258" s="841"/>
      <c r="E258" s="841"/>
      <c r="F258" s="841"/>
      <c r="G258" s="841"/>
      <c r="H258" s="841"/>
      <c r="I258" s="841"/>
    </row>
    <row r="259" spans="1:9" ht="26.25" x14ac:dyDescent="0.4">
      <c r="A259" s="841" t="s">
        <v>1336</v>
      </c>
      <c r="B259" s="841"/>
      <c r="C259" s="841"/>
      <c r="D259" s="841"/>
      <c r="E259" s="841"/>
      <c r="F259" s="841"/>
      <c r="G259" s="841"/>
      <c r="H259" s="841"/>
      <c r="I259" s="841"/>
    </row>
    <row r="260" spans="1:9" ht="15.75" thickBot="1" x14ac:dyDescent="0.3"/>
    <row r="261" spans="1:9" ht="41.25" thickBot="1" x14ac:dyDescent="0.3">
      <c r="A261" s="194" t="s">
        <v>462</v>
      </c>
      <c r="B261" s="337" t="s">
        <v>1</v>
      </c>
      <c r="C261" s="784" t="s">
        <v>463</v>
      </c>
      <c r="D261" s="785"/>
      <c r="E261" s="194" t="s">
        <v>1332</v>
      </c>
      <c r="F261" s="194" t="s">
        <v>1333</v>
      </c>
      <c r="G261" s="194" t="s">
        <v>1334</v>
      </c>
      <c r="H261" s="194" t="s">
        <v>1325</v>
      </c>
      <c r="I261" s="194" t="s">
        <v>1141</v>
      </c>
    </row>
    <row r="262" spans="1:9" ht="20.25" x14ac:dyDescent="0.25">
      <c r="A262" s="206">
        <v>1</v>
      </c>
      <c r="B262" s="29">
        <v>29011</v>
      </c>
      <c r="C262" s="43" t="s">
        <v>383</v>
      </c>
      <c r="D262" s="37" t="s">
        <v>692</v>
      </c>
      <c r="E262" s="759"/>
      <c r="F262" s="759"/>
      <c r="G262" s="759"/>
      <c r="H262" s="759"/>
      <c r="I262" s="759"/>
    </row>
    <row r="263" spans="1:9" ht="20.25" x14ac:dyDescent="0.25">
      <c r="A263" s="206">
        <v>2</v>
      </c>
      <c r="B263" s="275">
        <v>29016</v>
      </c>
      <c r="C263" s="44" t="s">
        <v>384</v>
      </c>
      <c r="D263" s="38" t="s">
        <v>693</v>
      </c>
      <c r="E263" s="251"/>
      <c r="F263" s="251" t="s">
        <v>1301</v>
      </c>
      <c r="G263" s="251"/>
      <c r="H263" s="251"/>
      <c r="I263" s="251"/>
    </row>
    <row r="264" spans="1:9" ht="20.25" x14ac:dyDescent="0.25">
      <c r="A264" s="206">
        <v>3</v>
      </c>
      <c r="B264" s="275">
        <v>29018</v>
      </c>
      <c r="C264" s="44" t="s">
        <v>385</v>
      </c>
      <c r="D264" s="38" t="s">
        <v>696</v>
      </c>
      <c r="E264" s="251"/>
      <c r="F264" s="251"/>
      <c r="G264" s="251"/>
      <c r="H264" s="251"/>
      <c r="I264" s="251"/>
    </row>
    <row r="265" spans="1:9" ht="20.25" x14ac:dyDescent="0.25">
      <c r="A265" s="206">
        <v>4</v>
      </c>
      <c r="B265" s="275">
        <v>29025</v>
      </c>
      <c r="C265" s="44" t="s">
        <v>386</v>
      </c>
      <c r="D265" s="38" t="s">
        <v>694</v>
      </c>
      <c r="E265" s="760"/>
      <c r="F265" s="760"/>
      <c r="G265" s="760"/>
      <c r="H265" s="760"/>
      <c r="I265" s="760"/>
    </row>
    <row r="266" spans="1:9" ht="20.25" x14ac:dyDescent="0.25">
      <c r="A266" s="206">
        <v>5</v>
      </c>
      <c r="B266" s="275">
        <v>29028</v>
      </c>
      <c r="C266" s="44" t="s">
        <v>387</v>
      </c>
      <c r="D266" s="38" t="s">
        <v>695</v>
      </c>
      <c r="E266" s="251"/>
      <c r="F266" s="251"/>
      <c r="G266" s="251"/>
      <c r="H266" s="251"/>
      <c r="I266" s="251"/>
    </row>
    <row r="267" spans="1:9" ht="20.25" x14ac:dyDescent="0.25">
      <c r="A267" s="206">
        <v>6</v>
      </c>
      <c r="B267" s="275">
        <v>29032</v>
      </c>
      <c r="C267" s="44" t="s">
        <v>11</v>
      </c>
      <c r="D267" s="38" t="s">
        <v>390</v>
      </c>
      <c r="E267" s="251"/>
      <c r="F267" s="251"/>
      <c r="G267" s="251"/>
      <c r="H267" s="251"/>
      <c r="I267" s="251"/>
    </row>
    <row r="268" spans="1:9" ht="20.25" x14ac:dyDescent="0.25">
      <c r="A268" s="206">
        <v>7</v>
      </c>
      <c r="B268" s="275">
        <v>29048</v>
      </c>
      <c r="C268" s="61" t="s">
        <v>400</v>
      </c>
      <c r="D268" s="62" t="s">
        <v>401</v>
      </c>
      <c r="E268" s="251"/>
      <c r="F268" s="251"/>
      <c r="G268" s="251"/>
      <c r="H268" s="251"/>
      <c r="I268" s="251"/>
    </row>
    <row r="269" spans="1:9" ht="20.25" x14ac:dyDescent="0.25">
      <c r="A269" s="206">
        <v>8</v>
      </c>
      <c r="B269" s="275">
        <v>29076</v>
      </c>
      <c r="C269" s="63" t="s">
        <v>411</v>
      </c>
      <c r="D269" s="62" t="s">
        <v>412</v>
      </c>
      <c r="E269" s="251"/>
      <c r="F269" s="251"/>
      <c r="G269" s="251"/>
      <c r="H269" s="251"/>
      <c r="I269" s="251"/>
    </row>
    <row r="270" spans="1:9" ht="20.25" x14ac:dyDescent="0.25">
      <c r="A270" s="206">
        <v>9</v>
      </c>
      <c r="B270" s="275">
        <v>29120</v>
      </c>
      <c r="C270" s="61" t="s">
        <v>364</v>
      </c>
      <c r="D270" s="62" t="s">
        <v>415</v>
      </c>
      <c r="E270" s="251"/>
      <c r="F270" s="251"/>
      <c r="G270" s="251"/>
      <c r="H270" s="251"/>
      <c r="I270" s="251"/>
    </row>
    <row r="271" spans="1:9" ht="20.25" x14ac:dyDescent="0.25">
      <c r="A271" s="206">
        <v>10</v>
      </c>
      <c r="B271" s="275">
        <v>29047</v>
      </c>
      <c r="C271" s="61" t="s">
        <v>398</v>
      </c>
      <c r="D271" s="62" t="s">
        <v>399</v>
      </c>
      <c r="E271" s="251"/>
      <c r="F271" s="251"/>
      <c r="G271" s="251"/>
      <c r="H271" s="251"/>
      <c r="I271" s="251"/>
    </row>
    <row r="272" spans="1:9" ht="20.25" x14ac:dyDescent="0.25">
      <c r="A272" s="206">
        <v>11</v>
      </c>
      <c r="B272" s="275">
        <v>29049</v>
      </c>
      <c r="C272" s="61" t="s">
        <v>402</v>
      </c>
      <c r="D272" s="62" t="s">
        <v>403</v>
      </c>
      <c r="E272" s="251"/>
      <c r="F272" s="251"/>
      <c r="G272" s="251"/>
      <c r="H272" s="251"/>
      <c r="I272" s="251"/>
    </row>
    <row r="273" spans="1:9" ht="20.25" x14ac:dyDescent="0.25">
      <c r="A273" s="206">
        <v>12</v>
      </c>
      <c r="B273" s="275">
        <v>29050</v>
      </c>
      <c r="C273" s="61" t="s">
        <v>404</v>
      </c>
      <c r="D273" s="62" t="s">
        <v>405</v>
      </c>
      <c r="E273" s="251"/>
      <c r="F273" s="251"/>
      <c r="G273" s="251"/>
      <c r="H273" s="251"/>
      <c r="I273" s="251"/>
    </row>
    <row r="274" spans="1:9" ht="20.25" x14ac:dyDescent="0.25">
      <c r="A274" s="206">
        <v>13</v>
      </c>
      <c r="B274" s="275">
        <v>29061</v>
      </c>
      <c r="C274" s="63" t="s">
        <v>155</v>
      </c>
      <c r="D274" s="62" t="s">
        <v>410</v>
      </c>
      <c r="E274" s="251"/>
      <c r="F274" s="251"/>
      <c r="G274" s="251"/>
      <c r="H274" s="251"/>
      <c r="I274" s="251"/>
    </row>
    <row r="275" spans="1:9" ht="20.25" x14ac:dyDescent="0.25">
      <c r="A275" s="206">
        <v>14</v>
      </c>
      <c r="B275" s="31">
        <v>29062</v>
      </c>
      <c r="C275" s="61" t="s">
        <v>213</v>
      </c>
      <c r="D275" s="62" t="s">
        <v>697</v>
      </c>
      <c r="E275" s="251"/>
      <c r="F275" s="251"/>
      <c r="G275" s="251"/>
      <c r="H275" s="251"/>
      <c r="I275" s="251"/>
    </row>
    <row r="276" spans="1:9" ht="20.25" x14ac:dyDescent="0.25">
      <c r="A276" s="206">
        <v>15</v>
      </c>
      <c r="B276" s="275">
        <v>29706</v>
      </c>
      <c r="C276" s="61" t="s">
        <v>243</v>
      </c>
      <c r="D276" s="62" t="s">
        <v>417</v>
      </c>
      <c r="E276" s="251"/>
      <c r="F276" s="251"/>
      <c r="G276" s="251"/>
      <c r="H276" s="251"/>
      <c r="I276" s="251"/>
    </row>
    <row r="277" spans="1:9" ht="20.25" x14ac:dyDescent="0.3">
      <c r="A277" s="206">
        <v>16</v>
      </c>
      <c r="B277" s="256">
        <v>29788</v>
      </c>
      <c r="C277" s="72" t="s">
        <v>377</v>
      </c>
      <c r="D277" s="71" t="s">
        <v>422</v>
      </c>
      <c r="E277" s="251"/>
      <c r="F277" s="251"/>
      <c r="G277" s="251"/>
      <c r="H277" s="251"/>
      <c r="I277" s="251"/>
    </row>
    <row r="278" spans="1:9" ht="20.25" x14ac:dyDescent="0.3">
      <c r="A278" s="206"/>
      <c r="B278" s="256"/>
      <c r="C278" s="72"/>
      <c r="D278" s="71"/>
      <c r="E278" s="251"/>
      <c r="F278" s="251"/>
      <c r="G278" s="251"/>
      <c r="H278" s="251"/>
      <c r="I278" s="251"/>
    </row>
    <row r="279" spans="1:9" ht="20.25" x14ac:dyDescent="0.3">
      <c r="A279" s="206"/>
      <c r="B279" s="256"/>
      <c r="C279" s="72"/>
      <c r="D279" s="71"/>
      <c r="E279" s="251"/>
      <c r="F279" s="251"/>
      <c r="G279" s="251"/>
      <c r="H279" s="251"/>
      <c r="I279" s="251"/>
    </row>
    <row r="280" spans="1:9" ht="20.25" customHeight="1" x14ac:dyDescent="0.25">
      <c r="A280" s="787" t="s">
        <v>1335</v>
      </c>
      <c r="B280" s="788"/>
      <c r="C280" s="788"/>
      <c r="D280" s="789"/>
      <c r="E280" s="251"/>
      <c r="F280" s="251"/>
      <c r="G280" s="251"/>
      <c r="H280" s="251"/>
      <c r="I280" s="251"/>
    </row>
  </sheetData>
  <sortState ref="B5:D34">
    <sortCondition ref="B5:B34"/>
  </sortState>
  <mergeCells count="28">
    <mergeCell ref="A40:I40"/>
    <mergeCell ref="A141:D141"/>
    <mergeCell ref="A184:D184"/>
    <mergeCell ref="A224:D224"/>
    <mergeCell ref="A280:D280"/>
    <mergeCell ref="A55:D55"/>
    <mergeCell ref="A169:I169"/>
    <mergeCell ref="A170:I170"/>
    <mergeCell ref="C172:D172"/>
    <mergeCell ref="A214:I214"/>
    <mergeCell ref="A215:I215"/>
    <mergeCell ref="C217:D217"/>
    <mergeCell ref="A258:I258"/>
    <mergeCell ref="A259:I259"/>
    <mergeCell ref="C261:D261"/>
    <mergeCell ref="A125:I125"/>
    <mergeCell ref="A35:D35"/>
    <mergeCell ref="C4:D4"/>
    <mergeCell ref="A1:I1"/>
    <mergeCell ref="A2:I2"/>
    <mergeCell ref="A39:I39"/>
    <mergeCell ref="C128:D128"/>
    <mergeCell ref="A114:D114"/>
    <mergeCell ref="C42:D42"/>
    <mergeCell ref="A84:I84"/>
    <mergeCell ref="A85:I85"/>
    <mergeCell ref="C87:D87"/>
    <mergeCell ref="A126:I126"/>
  </mergeCells>
  <pageMargins left="0.51181102362204722" right="0" top="0.35433070866141736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3"/>
  <sheetViews>
    <sheetView topLeftCell="A100" workbookViewId="0">
      <selection activeCell="D130" sqref="D130"/>
    </sheetView>
  </sheetViews>
  <sheetFormatPr defaultRowHeight="14.25" x14ac:dyDescent="0.2"/>
  <cols>
    <col min="1" max="1" width="5.875" customWidth="1"/>
    <col min="2" max="2" width="10.125" customWidth="1"/>
    <col min="3" max="3" width="10.5" customWidth="1"/>
    <col min="4" max="4" width="13.25" customWidth="1"/>
    <col min="5" max="5" width="10.625" customWidth="1"/>
    <col min="6" max="9" width="7.125" customWidth="1"/>
    <col min="10" max="11" width="6.25" customWidth="1"/>
    <col min="12" max="12" width="8" customWidth="1"/>
    <col min="13" max="13" width="6.625" customWidth="1"/>
  </cols>
  <sheetData>
    <row r="3" spans="1:11" x14ac:dyDescent="0.2">
      <c r="A3" t="s">
        <v>997</v>
      </c>
    </row>
    <row r="4" spans="1:11" ht="15" thickBot="1" x14ac:dyDescent="0.25"/>
    <row r="5" spans="1:11" ht="41.25" customHeight="1" thickBot="1" x14ac:dyDescent="0.25">
      <c r="A5" s="864" t="s">
        <v>462</v>
      </c>
      <c r="B5" s="864" t="s">
        <v>1</v>
      </c>
      <c r="C5" s="858" t="s">
        <v>463</v>
      </c>
      <c r="D5" s="859"/>
      <c r="E5" s="862" t="s">
        <v>846</v>
      </c>
      <c r="F5" s="863"/>
      <c r="G5" s="863"/>
      <c r="H5" s="863"/>
      <c r="I5" s="311" t="s">
        <v>850</v>
      </c>
    </row>
    <row r="6" spans="1:11" ht="17.25" customHeight="1" thickBot="1" x14ac:dyDescent="0.35">
      <c r="A6" s="865"/>
      <c r="B6" s="865"/>
      <c r="C6" s="860"/>
      <c r="D6" s="861"/>
      <c r="E6" s="312" t="s">
        <v>847</v>
      </c>
      <c r="F6" s="312" t="s">
        <v>848</v>
      </c>
      <c r="G6" s="312" t="s">
        <v>849</v>
      </c>
      <c r="H6" s="312" t="s">
        <v>851</v>
      </c>
      <c r="I6" s="115">
        <v>140</v>
      </c>
    </row>
    <row r="7" spans="1:11" ht="23.25" x14ac:dyDescent="0.35">
      <c r="A7" s="199">
        <v>1</v>
      </c>
      <c r="B7" s="302"/>
      <c r="C7" s="208" t="s">
        <v>113</v>
      </c>
      <c r="D7" s="244" t="s">
        <v>816</v>
      </c>
      <c r="E7" s="328">
        <v>20</v>
      </c>
      <c r="F7" s="328">
        <v>20</v>
      </c>
      <c r="G7" s="328">
        <v>24</v>
      </c>
      <c r="H7" s="328">
        <v>11</v>
      </c>
      <c r="I7" s="328">
        <f>SUM(E7:H7)</f>
        <v>75</v>
      </c>
      <c r="J7" s="308">
        <f>SUM((75/140)*100)</f>
        <v>53.571428571428569</v>
      </c>
      <c r="K7" t="s">
        <v>866</v>
      </c>
    </row>
    <row r="8" spans="1:11" ht="23.25" x14ac:dyDescent="0.35">
      <c r="A8" s="206">
        <v>2</v>
      </c>
      <c r="B8" s="301"/>
      <c r="C8" s="208" t="s">
        <v>842</v>
      </c>
      <c r="D8" s="244" t="s">
        <v>817</v>
      </c>
      <c r="E8" s="329">
        <v>18</v>
      </c>
      <c r="F8" s="329">
        <v>11</v>
      </c>
      <c r="G8" s="329">
        <v>21</v>
      </c>
      <c r="H8" s="329">
        <v>18</v>
      </c>
      <c r="I8" s="329">
        <f t="shared" ref="I8:I17" si="0">SUM(E8:H8)</f>
        <v>68</v>
      </c>
      <c r="J8" s="308">
        <f>SUM(68/140)*100</f>
        <v>48.571428571428569</v>
      </c>
    </row>
    <row r="9" spans="1:11" ht="23.25" x14ac:dyDescent="0.35">
      <c r="A9" s="206">
        <v>3</v>
      </c>
      <c r="B9" s="301"/>
      <c r="C9" s="208" t="s">
        <v>328</v>
      </c>
      <c r="D9" s="244" t="s">
        <v>818</v>
      </c>
      <c r="E9" s="329">
        <v>23</v>
      </c>
      <c r="F9" s="329">
        <v>8</v>
      </c>
      <c r="G9" s="329">
        <v>15</v>
      </c>
      <c r="H9" s="329">
        <v>18</v>
      </c>
      <c r="I9" s="329">
        <f t="shared" si="0"/>
        <v>64</v>
      </c>
      <c r="J9" s="308">
        <f>SUM(64/140)*100</f>
        <v>45.714285714285715</v>
      </c>
    </row>
    <row r="10" spans="1:11" ht="24" thickBot="1" x14ac:dyDescent="0.4">
      <c r="A10" s="214">
        <v>4</v>
      </c>
      <c r="B10" s="304"/>
      <c r="C10" s="216" t="s">
        <v>819</v>
      </c>
      <c r="D10" s="300" t="s">
        <v>820</v>
      </c>
      <c r="E10" s="330">
        <v>13</v>
      </c>
      <c r="F10" s="330">
        <v>17</v>
      </c>
      <c r="G10" s="330">
        <v>8</v>
      </c>
      <c r="H10" s="330">
        <v>17</v>
      </c>
      <c r="I10" s="330">
        <f t="shared" si="0"/>
        <v>55</v>
      </c>
      <c r="J10" s="308">
        <f>SUM(55/140)*100</f>
        <v>39.285714285714285</v>
      </c>
    </row>
    <row r="11" spans="1:11" ht="23.25" x14ac:dyDescent="0.35">
      <c r="A11" s="199">
        <v>6</v>
      </c>
      <c r="B11" s="325">
        <v>1</v>
      </c>
      <c r="C11" s="326" t="s">
        <v>852</v>
      </c>
      <c r="D11" s="223" t="s">
        <v>853</v>
      </c>
      <c r="E11" s="331">
        <v>28</v>
      </c>
      <c r="F11" s="331">
        <v>25</v>
      </c>
      <c r="G11" s="331">
        <v>22</v>
      </c>
      <c r="H11" s="331">
        <v>15</v>
      </c>
      <c r="I11" s="331">
        <f t="shared" si="0"/>
        <v>90</v>
      </c>
      <c r="J11" s="308">
        <f>SUM(75/160)*100</f>
        <v>46.875</v>
      </c>
      <c r="K11" t="s">
        <v>865</v>
      </c>
    </row>
    <row r="12" spans="1:11" ht="23.25" x14ac:dyDescent="0.35">
      <c r="A12" s="206">
        <v>7</v>
      </c>
      <c r="B12" s="305">
        <v>2</v>
      </c>
      <c r="C12" s="306" t="s">
        <v>854</v>
      </c>
      <c r="D12" s="309" t="s">
        <v>855</v>
      </c>
      <c r="E12" s="329">
        <v>35</v>
      </c>
      <c r="F12" s="329">
        <v>21</v>
      </c>
      <c r="G12" s="329">
        <v>30</v>
      </c>
      <c r="H12" s="329">
        <v>19</v>
      </c>
      <c r="I12" s="329">
        <f t="shared" si="0"/>
        <v>105</v>
      </c>
      <c r="J12" s="308">
        <f>SUM(86/160)*100</f>
        <v>53.75</v>
      </c>
    </row>
    <row r="13" spans="1:11" ht="23.25" x14ac:dyDescent="0.35">
      <c r="A13" s="206">
        <v>8</v>
      </c>
      <c r="B13" s="305">
        <v>3</v>
      </c>
      <c r="C13" s="306" t="s">
        <v>856</v>
      </c>
      <c r="D13" s="309" t="s">
        <v>857</v>
      </c>
      <c r="E13" s="329">
        <v>24</v>
      </c>
      <c r="F13" s="329">
        <v>27</v>
      </c>
      <c r="G13" s="329">
        <v>28</v>
      </c>
      <c r="H13" s="329">
        <v>14</v>
      </c>
      <c r="I13" s="329">
        <f t="shared" si="0"/>
        <v>93</v>
      </c>
      <c r="J13" s="308">
        <f>SUM(79/160)*100</f>
        <v>49.375</v>
      </c>
    </row>
    <row r="14" spans="1:11" ht="23.25" x14ac:dyDescent="0.35">
      <c r="A14" s="206">
        <v>9</v>
      </c>
      <c r="B14" s="305">
        <v>4</v>
      </c>
      <c r="C14" s="306" t="s">
        <v>858</v>
      </c>
      <c r="D14" s="309" t="s">
        <v>859</v>
      </c>
      <c r="E14" s="329">
        <v>35</v>
      </c>
      <c r="F14" s="329">
        <v>28</v>
      </c>
      <c r="G14" s="329">
        <v>33</v>
      </c>
      <c r="H14" s="329">
        <v>20</v>
      </c>
      <c r="I14" s="329">
        <f t="shared" si="0"/>
        <v>116</v>
      </c>
      <c r="J14" s="308">
        <f>SUM(96/160)*100</f>
        <v>60</v>
      </c>
    </row>
    <row r="15" spans="1:11" ht="23.25" x14ac:dyDescent="0.35">
      <c r="A15" s="206">
        <v>10</v>
      </c>
      <c r="B15" s="305">
        <v>5</v>
      </c>
      <c r="C15" s="306" t="s">
        <v>860</v>
      </c>
      <c r="D15" s="309" t="s">
        <v>861</v>
      </c>
      <c r="E15" s="329">
        <v>24</v>
      </c>
      <c r="F15" s="329">
        <v>23</v>
      </c>
      <c r="G15" s="329">
        <v>23</v>
      </c>
      <c r="H15" s="329">
        <v>17</v>
      </c>
      <c r="I15" s="329">
        <f t="shared" si="0"/>
        <v>87</v>
      </c>
      <c r="J15" s="308">
        <f>SUM(70/160)*100</f>
        <v>43.75</v>
      </c>
    </row>
    <row r="16" spans="1:11" ht="23.25" x14ac:dyDescent="0.35">
      <c r="A16" s="206">
        <v>11</v>
      </c>
      <c r="B16" s="305">
        <v>6</v>
      </c>
      <c r="C16" s="306" t="s">
        <v>863</v>
      </c>
      <c r="D16" s="309" t="s">
        <v>864</v>
      </c>
      <c r="E16" s="329">
        <v>21</v>
      </c>
      <c r="F16" s="329">
        <v>19</v>
      </c>
      <c r="G16" s="329">
        <v>29</v>
      </c>
      <c r="H16" s="329">
        <v>20</v>
      </c>
      <c r="I16" s="329">
        <f t="shared" si="0"/>
        <v>89</v>
      </c>
      <c r="J16" s="308">
        <f>SUM(69/160)*100</f>
        <v>43.125</v>
      </c>
    </row>
    <row r="17" spans="1:11" ht="23.25" x14ac:dyDescent="0.35">
      <c r="A17" s="206">
        <v>12</v>
      </c>
      <c r="B17" s="305">
        <v>9</v>
      </c>
      <c r="C17" s="306" t="s">
        <v>430</v>
      </c>
      <c r="D17" s="309" t="s">
        <v>862</v>
      </c>
      <c r="E17" s="329">
        <v>25</v>
      </c>
      <c r="F17" s="329">
        <v>27</v>
      </c>
      <c r="G17" s="329">
        <v>33</v>
      </c>
      <c r="H17" s="329">
        <v>15</v>
      </c>
      <c r="I17" s="331">
        <f t="shared" si="0"/>
        <v>100</v>
      </c>
      <c r="J17" s="308">
        <f>SUM(83/160)*100</f>
        <v>51.875000000000007</v>
      </c>
    </row>
    <row r="18" spans="1:11" ht="21" thickBot="1" x14ac:dyDescent="0.25">
      <c r="A18" s="214">
        <v>13</v>
      </c>
      <c r="B18" s="214"/>
      <c r="C18" s="216"/>
      <c r="D18" s="310"/>
      <c r="E18" s="313"/>
      <c r="F18" s="313"/>
      <c r="G18" s="313"/>
      <c r="H18" s="313"/>
      <c r="I18" s="327"/>
      <c r="J18" s="308"/>
    </row>
    <row r="19" spans="1:11" x14ac:dyDescent="0.2">
      <c r="J19" s="308"/>
    </row>
    <row r="20" spans="1:11" x14ac:dyDescent="0.2">
      <c r="A20" t="s">
        <v>998</v>
      </c>
      <c r="J20" s="308"/>
    </row>
    <row r="21" spans="1:11" ht="15" thickBot="1" x14ac:dyDescent="0.25">
      <c r="J21" s="308"/>
    </row>
    <row r="22" spans="1:11" ht="19.5" customHeight="1" thickBot="1" x14ac:dyDescent="0.25">
      <c r="A22" s="864" t="s">
        <v>462</v>
      </c>
      <c r="B22" s="864" t="s">
        <v>1</v>
      </c>
      <c r="C22" s="858" t="s">
        <v>463</v>
      </c>
      <c r="D22" s="859"/>
      <c r="E22" s="862" t="s">
        <v>846</v>
      </c>
      <c r="F22" s="863"/>
      <c r="G22" s="863"/>
      <c r="H22" s="863"/>
      <c r="I22" s="311" t="s">
        <v>850</v>
      </c>
      <c r="J22" s="308"/>
    </row>
    <row r="23" spans="1:11" ht="20.25" customHeight="1" thickBot="1" x14ac:dyDescent="0.35">
      <c r="A23" s="865"/>
      <c r="B23" s="865"/>
      <c r="C23" s="860"/>
      <c r="D23" s="861"/>
      <c r="E23" s="312" t="s">
        <v>847</v>
      </c>
      <c r="F23" s="312" t="s">
        <v>848</v>
      </c>
      <c r="G23" s="312" t="s">
        <v>849</v>
      </c>
      <c r="H23" s="312" t="s">
        <v>851</v>
      </c>
      <c r="I23" s="115">
        <v>120</v>
      </c>
      <c r="J23" s="308"/>
    </row>
    <row r="24" spans="1:11" ht="20.25" x14ac:dyDescent="0.3">
      <c r="A24" s="199">
        <v>1</v>
      </c>
      <c r="B24" s="302"/>
      <c r="C24" s="201" t="s">
        <v>814</v>
      </c>
      <c r="D24" s="202" t="s">
        <v>815</v>
      </c>
      <c r="E24" s="84">
        <v>29</v>
      </c>
      <c r="F24" s="84">
        <v>25</v>
      </c>
      <c r="G24" s="84">
        <v>29</v>
      </c>
      <c r="H24" s="84" t="s">
        <v>878</v>
      </c>
      <c r="I24" s="84">
        <f>SUM(E24:H24)</f>
        <v>83</v>
      </c>
      <c r="J24" s="308">
        <f t="shared" ref="J24:J37" si="1">SUM(I24*75/100)</f>
        <v>62.25</v>
      </c>
      <c r="K24" t="s">
        <v>879</v>
      </c>
    </row>
    <row r="25" spans="1:11" ht="20.25" x14ac:dyDescent="0.3">
      <c r="A25" s="206">
        <v>2</v>
      </c>
      <c r="B25" s="301"/>
      <c r="C25" s="208" t="s">
        <v>109</v>
      </c>
      <c r="D25" s="209" t="s">
        <v>821</v>
      </c>
      <c r="E25" s="256">
        <v>30</v>
      </c>
      <c r="F25" s="256">
        <v>26</v>
      </c>
      <c r="G25" s="256">
        <v>23</v>
      </c>
      <c r="H25" s="256">
        <f ca="1">-H25</f>
        <v>0</v>
      </c>
      <c r="I25" s="256">
        <f t="shared" ref="I25:I36" ca="1" si="2">SUM(E25:H25)</f>
        <v>79</v>
      </c>
      <c r="J25" s="308">
        <f t="shared" ca="1" si="1"/>
        <v>62.25</v>
      </c>
    </row>
    <row r="26" spans="1:11" ht="20.25" x14ac:dyDescent="0.3">
      <c r="A26" s="206">
        <v>3</v>
      </c>
      <c r="B26" s="301"/>
      <c r="C26" s="208" t="s">
        <v>72</v>
      </c>
      <c r="D26" s="209" t="s">
        <v>822</v>
      </c>
      <c r="E26" s="256">
        <v>33</v>
      </c>
      <c r="F26" s="256">
        <v>25</v>
      </c>
      <c r="G26" s="256">
        <v>20</v>
      </c>
      <c r="H26" s="256">
        <v>0</v>
      </c>
      <c r="I26" s="256">
        <f t="shared" si="2"/>
        <v>78</v>
      </c>
      <c r="J26" s="308">
        <f t="shared" si="1"/>
        <v>58.5</v>
      </c>
    </row>
    <row r="27" spans="1:11" ht="20.25" x14ac:dyDescent="0.3">
      <c r="A27" s="206">
        <v>4</v>
      </c>
      <c r="B27" s="301"/>
      <c r="C27" s="208" t="s">
        <v>823</v>
      </c>
      <c r="D27" s="209" t="s">
        <v>824</v>
      </c>
      <c r="E27" s="256">
        <v>31</v>
      </c>
      <c r="F27" s="256">
        <v>21</v>
      </c>
      <c r="G27" s="256">
        <v>26</v>
      </c>
      <c r="H27" s="256">
        <v>0</v>
      </c>
      <c r="I27" s="256">
        <f t="shared" si="2"/>
        <v>78</v>
      </c>
      <c r="J27" s="308">
        <f t="shared" si="1"/>
        <v>58.5</v>
      </c>
    </row>
    <row r="28" spans="1:11" ht="20.25" x14ac:dyDescent="0.3">
      <c r="A28" s="206">
        <v>5</v>
      </c>
      <c r="B28" s="301"/>
      <c r="C28" s="208" t="s">
        <v>825</v>
      </c>
      <c r="D28" s="209" t="s">
        <v>826</v>
      </c>
      <c r="E28" s="256">
        <v>33</v>
      </c>
      <c r="F28" s="256">
        <v>25</v>
      </c>
      <c r="G28" s="256">
        <v>20</v>
      </c>
      <c r="H28" s="256">
        <v>0</v>
      </c>
      <c r="I28" s="256">
        <f t="shared" si="2"/>
        <v>78</v>
      </c>
      <c r="J28" s="308">
        <f t="shared" si="1"/>
        <v>58.5</v>
      </c>
    </row>
    <row r="29" spans="1:11" ht="20.25" x14ac:dyDescent="0.3">
      <c r="A29" s="206">
        <v>6</v>
      </c>
      <c r="B29" s="314"/>
      <c r="C29" s="208" t="s">
        <v>844</v>
      </c>
      <c r="D29" s="209" t="s">
        <v>827</v>
      </c>
      <c r="E29" s="256">
        <v>17</v>
      </c>
      <c r="F29" s="256">
        <v>24</v>
      </c>
      <c r="G29" s="256">
        <v>33</v>
      </c>
      <c r="H29" s="256">
        <v>0</v>
      </c>
      <c r="I29" s="256">
        <f t="shared" si="2"/>
        <v>74</v>
      </c>
      <c r="J29" s="308">
        <f t="shared" si="1"/>
        <v>55.5</v>
      </c>
    </row>
    <row r="30" spans="1:11" ht="20.25" x14ac:dyDescent="0.3">
      <c r="A30" s="206">
        <v>7</v>
      </c>
      <c r="B30" s="305"/>
      <c r="C30" s="208" t="s">
        <v>828</v>
      </c>
      <c r="D30" s="209" t="s">
        <v>829</v>
      </c>
      <c r="E30" s="256">
        <v>21</v>
      </c>
      <c r="F30" s="256">
        <v>27</v>
      </c>
      <c r="G30" s="256">
        <v>23</v>
      </c>
      <c r="H30" s="256">
        <v>0</v>
      </c>
      <c r="I30" s="256">
        <f t="shared" si="2"/>
        <v>71</v>
      </c>
      <c r="J30" s="308">
        <f t="shared" si="1"/>
        <v>53.25</v>
      </c>
    </row>
    <row r="31" spans="1:11" ht="20.25" x14ac:dyDescent="0.3">
      <c r="A31" s="206">
        <v>8</v>
      </c>
      <c r="B31" s="305"/>
      <c r="C31" s="208" t="s">
        <v>231</v>
      </c>
      <c r="D31" s="209" t="s">
        <v>830</v>
      </c>
      <c r="E31" s="256">
        <v>28</v>
      </c>
      <c r="F31" s="256">
        <v>19</v>
      </c>
      <c r="G31" s="256">
        <v>23</v>
      </c>
      <c r="H31" s="256">
        <v>0</v>
      </c>
      <c r="I31" s="256">
        <f t="shared" si="2"/>
        <v>70</v>
      </c>
      <c r="J31" s="308">
        <f t="shared" si="1"/>
        <v>52.5</v>
      </c>
    </row>
    <row r="32" spans="1:11" ht="20.25" x14ac:dyDescent="0.3">
      <c r="A32" s="206">
        <v>9</v>
      </c>
      <c r="B32" s="305"/>
      <c r="C32" s="208" t="s">
        <v>831</v>
      </c>
      <c r="D32" s="213" t="s">
        <v>843</v>
      </c>
      <c r="E32" s="256">
        <v>22</v>
      </c>
      <c r="F32" s="256">
        <v>23</v>
      </c>
      <c r="G32" s="256">
        <v>24</v>
      </c>
      <c r="H32" s="256">
        <v>0</v>
      </c>
      <c r="I32" s="256">
        <f t="shared" si="2"/>
        <v>69</v>
      </c>
      <c r="J32" s="308">
        <f t="shared" si="1"/>
        <v>51.75</v>
      </c>
    </row>
    <row r="33" spans="1:11" ht="20.25" x14ac:dyDescent="0.3">
      <c r="A33" s="206">
        <v>10</v>
      </c>
      <c r="B33" s="305"/>
      <c r="C33" s="208" t="s">
        <v>832</v>
      </c>
      <c r="D33" s="213" t="s">
        <v>833</v>
      </c>
      <c r="E33" s="256">
        <v>21</v>
      </c>
      <c r="F33" s="256">
        <v>17</v>
      </c>
      <c r="G33" s="256">
        <v>24</v>
      </c>
      <c r="H33" s="256">
        <v>0</v>
      </c>
      <c r="I33" s="256">
        <f t="shared" si="2"/>
        <v>62</v>
      </c>
      <c r="J33" s="308">
        <f t="shared" si="1"/>
        <v>46.5</v>
      </c>
    </row>
    <row r="34" spans="1:11" ht="20.25" x14ac:dyDescent="0.3">
      <c r="A34" s="206">
        <v>11</v>
      </c>
      <c r="B34" s="305"/>
      <c r="C34" s="208" t="s">
        <v>834</v>
      </c>
      <c r="D34" s="213" t="s">
        <v>835</v>
      </c>
      <c r="E34" s="256">
        <v>24</v>
      </c>
      <c r="F34" s="256">
        <v>24</v>
      </c>
      <c r="G34" s="256">
        <v>12</v>
      </c>
      <c r="H34" s="256">
        <v>0</v>
      </c>
      <c r="I34" s="256">
        <f t="shared" si="2"/>
        <v>60</v>
      </c>
      <c r="J34" s="308">
        <f t="shared" si="1"/>
        <v>45</v>
      </c>
    </row>
    <row r="35" spans="1:11" ht="20.25" x14ac:dyDescent="0.3">
      <c r="A35" s="206">
        <v>12</v>
      </c>
      <c r="B35" s="305"/>
      <c r="C35" s="208" t="s">
        <v>836</v>
      </c>
      <c r="D35" s="213" t="s">
        <v>837</v>
      </c>
      <c r="E35" s="256">
        <v>27</v>
      </c>
      <c r="F35" s="256">
        <v>21</v>
      </c>
      <c r="G35" s="256">
        <v>11</v>
      </c>
      <c r="H35" s="256">
        <v>0</v>
      </c>
      <c r="I35" s="256">
        <f t="shared" si="2"/>
        <v>59</v>
      </c>
      <c r="J35" s="308">
        <f t="shared" si="1"/>
        <v>44.25</v>
      </c>
    </row>
    <row r="36" spans="1:11" ht="20.25" x14ac:dyDescent="0.3">
      <c r="A36" s="315"/>
      <c r="B36" s="305"/>
      <c r="C36" s="208" t="s">
        <v>838</v>
      </c>
      <c r="D36" s="213" t="s">
        <v>839</v>
      </c>
      <c r="E36" s="240">
        <v>21</v>
      </c>
      <c r="F36" s="240">
        <v>22</v>
      </c>
      <c r="G36" s="240">
        <v>15</v>
      </c>
      <c r="H36" s="240">
        <v>0</v>
      </c>
      <c r="I36" s="256">
        <f t="shared" si="2"/>
        <v>58</v>
      </c>
      <c r="J36" s="308">
        <f t="shared" si="1"/>
        <v>43.5</v>
      </c>
    </row>
    <row r="37" spans="1:11" ht="21" thickBot="1" x14ac:dyDescent="0.35">
      <c r="A37" s="315"/>
      <c r="B37" s="303"/>
      <c r="C37" s="216" t="s">
        <v>840</v>
      </c>
      <c r="D37" s="217" t="s">
        <v>841</v>
      </c>
      <c r="E37" s="93">
        <v>23</v>
      </c>
      <c r="F37" s="93">
        <v>22</v>
      </c>
      <c r="G37" s="93">
        <v>21</v>
      </c>
      <c r="H37" s="93">
        <v>0</v>
      </c>
      <c r="I37" s="93">
        <f t="shared" ref="I37:I43" si="3">SUM(E37:H37)</f>
        <v>66</v>
      </c>
      <c r="J37" s="308">
        <f t="shared" si="1"/>
        <v>49.5</v>
      </c>
    </row>
    <row r="38" spans="1:11" ht="20.25" x14ac:dyDescent="0.3">
      <c r="A38" s="315"/>
      <c r="B38" s="222">
        <v>1</v>
      </c>
      <c r="C38" s="323" t="s">
        <v>867</v>
      </c>
      <c r="D38" s="324" t="s">
        <v>868</v>
      </c>
      <c r="E38" s="332">
        <v>28</v>
      </c>
      <c r="F38" s="168">
        <v>24</v>
      </c>
      <c r="G38" s="168">
        <v>16</v>
      </c>
      <c r="H38" s="168">
        <v>0</v>
      </c>
      <c r="I38" s="168">
        <f t="shared" si="3"/>
        <v>68</v>
      </c>
      <c r="J38" s="308">
        <f>SUM(68/120)*100</f>
        <v>56.666666666666664</v>
      </c>
      <c r="K38" t="s">
        <v>880</v>
      </c>
    </row>
    <row r="39" spans="1:11" ht="20.25" x14ac:dyDescent="0.3">
      <c r="A39" s="315"/>
      <c r="B39" s="305">
        <v>2</v>
      </c>
      <c r="C39" s="321" t="s">
        <v>869</v>
      </c>
      <c r="D39" s="319" t="s">
        <v>870</v>
      </c>
      <c r="E39" s="333">
        <v>24</v>
      </c>
      <c r="F39" s="240">
        <v>16</v>
      </c>
      <c r="G39" s="240">
        <v>30</v>
      </c>
      <c r="H39" s="240">
        <v>20</v>
      </c>
      <c r="I39" s="240">
        <f t="shared" si="3"/>
        <v>90</v>
      </c>
      <c r="J39" s="308">
        <f>SUM(70/120)*100</f>
        <v>58.333333333333336</v>
      </c>
    </row>
    <row r="40" spans="1:11" ht="20.25" x14ac:dyDescent="0.3">
      <c r="A40" s="315"/>
      <c r="B40" s="314">
        <v>3</v>
      </c>
      <c r="C40" s="321" t="s">
        <v>871</v>
      </c>
      <c r="D40" s="319" t="s">
        <v>872</v>
      </c>
      <c r="E40" s="333">
        <v>22</v>
      </c>
      <c r="F40" s="240">
        <v>22</v>
      </c>
      <c r="G40" s="240">
        <v>18</v>
      </c>
      <c r="H40" s="240">
        <v>13</v>
      </c>
      <c r="I40" s="240">
        <f t="shared" si="3"/>
        <v>75</v>
      </c>
      <c r="J40" s="308">
        <f>SUM(62/120)*100</f>
        <v>51.666666666666671</v>
      </c>
    </row>
    <row r="41" spans="1:11" ht="20.25" x14ac:dyDescent="0.3">
      <c r="A41" s="315"/>
      <c r="B41" s="305">
        <v>6</v>
      </c>
      <c r="C41" s="321" t="s">
        <v>363</v>
      </c>
      <c r="D41" s="319" t="s">
        <v>873</v>
      </c>
      <c r="E41" s="333">
        <v>28</v>
      </c>
      <c r="F41" s="240">
        <v>18</v>
      </c>
      <c r="G41" s="240">
        <v>22</v>
      </c>
      <c r="H41" s="240">
        <v>0</v>
      </c>
      <c r="I41" s="240">
        <f t="shared" si="3"/>
        <v>68</v>
      </c>
      <c r="J41" s="308">
        <f>SUM(68/120)*100</f>
        <v>56.666666666666664</v>
      </c>
    </row>
    <row r="42" spans="1:11" ht="20.25" x14ac:dyDescent="0.3">
      <c r="A42" s="315"/>
      <c r="B42" s="305">
        <v>7</v>
      </c>
      <c r="C42" s="321" t="s">
        <v>874</v>
      </c>
      <c r="D42" s="319" t="s">
        <v>875</v>
      </c>
      <c r="E42" s="333">
        <v>31</v>
      </c>
      <c r="F42" s="240">
        <v>28</v>
      </c>
      <c r="G42" s="240">
        <v>33</v>
      </c>
      <c r="H42" s="240">
        <v>0</v>
      </c>
      <c r="I42" s="240">
        <f t="shared" si="3"/>
        <v>92</v>
      </c>
      <c r="J42" s="308">
        <f>SUM(92/120)*100</f>
        <v>76.666666666666671</v>
      </c>
    </row>
    <row r="43" spans="1:11" ht="20.25" x14ac:dyDescent="0.3">
      <c r="A43" s="315"/>
      <c r="B43" s="305">
        <v>8</v>
      </c>
      <c r="C43" s="321" t="s">
        <v>876</v>
      </c>
      <c r="D43" s="319" t="s">
        <v>877</v>
      </c>
      <c r="E43" s="333">
        <v>33</v>
      </c>
      <c r="F43" s="240">
        <v>27</v>
      </c>
      <c r="G43" s="240">
        <v>30</v>
      </c>
      <c r="H43" s="240">
        <v>0</v>
      </c>
      <c r="I43" s="240">
        <f t="shared" si="3"/>
        <v>90</v>
      </c>
      <c r="J43" s="308">
        <f>SUM(90/120)*100</f>
        <v>75</v>
      </c>
    </row>
    <row r="44" spans="1:11" ht="20.25" x14ac:dyDescent="0.3">
      <c r="A44" s="315"/>
      <c r="B44" s="305"/>
      <c r="C44" s="321"/>
      <c r="D44" s="319"/>
      <c r="E44" s="317"/>
      <c r="F44" s="316"/>
      <c r="G44" s="316"/>
      <c r="H44" s="316"/>
      <c r="I44" s="334"/>
    </row>
    <row r="45" spans="1:11" ht="21" thickBot="1" x14ac:dyDescent="0.25">
      <c r="A45" s="214">
        <v>13</v>
      </c>
      <c r="B45" s="303"/>
      <c r="C45" s="322"/>
      <c r="D45" s="320"/>
      <c r="E45" s="318"/>
      <c r="F45" s="313"/>
      <c r="G45" s="313"/>
      <c r="H45" s="313"/>
      <c r="I45" s="313"/>
    </row>
    <row r="82" spans="1:14" ht="23.25" x14ac:dyDescent="0.35">
      <c r="A82" s="847" t="s">
        <v>999</v>
      </c>
      <c r="B82" s="847"/>
      <c r="C82" s="847"/>
      <c r="D82" s="847"/>
      <c r="E82" s="847"/>
      <c r="F82" s="847"/>
      <c r="G82" s="847"/>
      <c r="H82" s="847"/>
      <c r="I82" s="847"/>
      <c r="J82" s="847"/>
      <c r="K82" s="375"/>
    </row>
    <row r="83" spans="1:14" ht="23.25" x14ac:dyDescent="0.35">
      <c r="A83" s="847" t="s">
        <v>1000</v>
      </c>
      <c r="B83" s="847"/>
      <c r="C83" s="847"/>
      <c r="D83" s="847"/>
      <c r="E83" s="847"/>
      <c r="F83" s="847"/>
      <c r="G83" s="847"/>
      <c r="H83" s="847"/>
      <c r="I83" s="847"/>
      <c r="J83" s="847"/>
      <c r="K83" s="375"/>
    </row>
    <row r="84" spans="1:14" ht="24" thickBot="1" x14ac:dyDescent="0.4">
      <c r="A84" s="857" t="s">
        <v>1041</v>
      </c>
      <c r="B84" s="857"/>
      <c r="C84" s="857"/>
      <c r="D84" s="857"/>
      <c r="E84" s="857"/>
      <c r="F84" s="857"/>
      <c r="G84" s="857"/>
      <c r="H84" s="857"/>
      <c r="I84" s="857"/>
      <c r="J84" s="857"/>
    </row>
    <row r="85" spans="1:14" ht="15" customHeight="1" thickBot="1" x14ac:dyDescent="0.25">
      <c r="A85" s="864" t="s">
        <v>462</v>
      </c>
      <c r="B85" s="864" t="s">
        <v>1</v>
      </c>
      <c r="C85" s="858" t="s">
        <v>463</v>
      </c>
      <c r="D85" s="859"/>
      <c r="E85" s="848" t="s">
        <v>1001</v>
      </c>
      <c r="F85" s="854" t="s">
        <v>846</v>
      </c>
      <c r="G85" s="855"/>
      <c r="H85" s="855"/>
      <c r="I85" s="855"/>
      <c r="J85" s="855"/>
      <c r="K85" s="379" t="s">
        <v>1129</v>
      </c>
      <c r="L85" s="362"/>
      <c r="M85" s="362"/>
      <c r="N85" s="97"/>
    </row>
    <row r="86" spans="1:14" ht="21" customHeight="1" thickBot="1" x14ac:dyDescent="0.35">
      <c r="A86" s="865"/>
      <c r="B86" s="865"/>
      <c r="C86" s="860"/>
      <c r="D86" s="861"/>
      <c r="E86" s="849"/>
      <c r="F86" s="367" t="s">
        <v>847</v>
      </c>
      <c r="G86" s="367" t="s">
        <v>848</v>
      </c>
      <c r="H86" s="367" t="s">
        <v>849</v>
      </c>
      <c r="I86" s="366" t="s">
        <v>851</v>
      </c>
      <c r="J86" s="378" t="s">
        <v>1131</v>
      </c>
      <c r="K86" s="380" t="s">
        <v>1130</v>
      </c>
      <c r="L86" s="97"/>
      <c r="M86" s="88"/>
      <c r="N86" s="88"/>
    </row>
    <row r="87" spans="1:14" ht="20.25" x14ac:dyDescent="0.3">
      <c r="A87" s="206">
        <v>1</v>
      </c>
      <c r="B87" s="352" t="s">
        <v>1008</v>
      </c>
      <c r="C87" s="208" t="s">
        <v>1021</v>
      </c>
      <c r="D87" s="244" t="s">
        <v>1022</v>
      </c>
      <c r="E87" s="354" t="s">
        <v>1017</v>
      </c>
      <c r="F87" s="256">
        <v>35</v>
      </c>
      <c r="G87" s="256">
        <v>25</v>
      </c>
      <c r="H87" s="256">
        <v>31</v>
      </c>
      <c r="I87" s="84">
        <v>20</v>
      </c>
      <c r="J87" s="84">
        <f t="shared" ref="J87:J93" si="4">SUM(F87:I87)</f>
        <v>111</v>
      </c>
      <c r="K87" s="353" t="s">
        <v>1127</v>
      </c>
      <c r="L87" s="97"/>
      <c r="M87" s="88"/>
      <c r="N87" s="88"/>
    </row>
    <row r="88" spans="1:14" ht="20.25" x14ac:dyDescent="0.3">
      <c r="A88" s="206">
        <v>2</v>
      </c>
      <c r="B88" s="352" t="s">
        <v>1007</v>
      </c>
      <c r="C88" s="208" t="s">
        <v>1019</v>
      </c>
      <c r="D88" s="244" t="s">
        <v>1020</v>
      </c>
      <c r="E88" s="354" t="s">
        <v>1017</v>
      </c>
      <c r="F88" s="256">
        <v>23</v>
      </c>
      <c r="G88" s="256">
        <v>22</v>
      </c>
      <c r="H88" s="256">
        <v>31</v>
      </c>
      <c r="I88" s="256">
        <v>20</v>
      </c>
      <c r="J88" s="256">
        <f t="shared" si="4"/>
        <v>96</v>
      </c>
      <c r="K88" s="354" t="s">
        <v>1127</v>
      </c>
      <c r="L88" s="97"/>
      <c r="M88" s="88"/>
      <c r="N88" s="88"/>
    </row>
    <row r="89" spans="1:14" ht="20.25" x14ac:dyDescent="0.3">
      <c r="A89" s="206">
        <v>3</v>
      </c>
      <c r="B89" s="345" t="s">
        <v>1117</v>
      </c>
      <c r="C89" s="208" t="s">
        <v>1115</v>
      </c>
      <c r="D89" s="247" t="s">
        <v>1116</v>
      </c>
      <c r="E89" s="354" t="s">
        <v>1017</v>
      </c>
      <c r="F89" s="256">
        <v>26</v>
      </c>
      <c r="G89" s="256">
        <v>20</v>
      </c>
      <c r="H89" s="256">
        <v>32</v>
      </c>
      <c r="I89" s="256">
        <v>13</v>
      </c>
      <c r="J89" s="256">
        <f t="shared" si="4"/>
        <v>91</v>
      </c>
      <c r="K89" s="354" t="s">
        <v>1127</v>
      </c>
      <c r="L89" s="97"/>
      <c r="M89" s="88"/>
      <c r="N89" s="88"/>
    </row>
    <row r="90" spans="1:14" ht="20.25" x14ac:dyDescent="0.3">
      <c r="A90" s="206">
        <v>4</v>
      </c>
      <c r="B90" s="345" t="s">
        <v>1025</v>
      </c>
      <c r="C90" s="208" t="s">
        <v>1026</v>
      </c>
      <c r="D90" s="247" t="s">
        <v>1027</v>
      </c>
      <c r="E90" s="354" t="s">
        <v>1017</v>
      </c>
      <c r="F90" s="256">
        <v>18</v>
      </c>
      <c r="G90" s="256">
        <v>22</v>
      </c>
      <c r="H90" s="256">
        <v>28</v>
      </c>
      <c r="I90" s="256">
        <v>18</v>
      </c>
      <c r="J90" s="256">
        <f t="shared" si="4"/>
        <v>86</v>
      </c>
      <c r="K90" s="354" t="s">
        <v>1127</v>
      </c>
      <c r="L90" s="97"/>
      <c r="M90" s="88"/>
      <c r="N90" s="88"/>
    </row>
    <row r="91" spans="1:14" ht="20.25" x14ac:dyDescent="0.3">
      <c r="A91" s="206">
        <v>5</v>
      </c>
      <c r="B91" s="352" t="s">
        <v>1011</v>
      </c>
      <c r="C91" s="356" t="s">
        <v>1087</v>
      </c>
      <c r="D91" s="359" t="s">
        <v>1088</v>
      </c>
      <c r="E91" s="354" t="s">
        <v>1017</v>
      </c>
      <c r="F91" s="256">
        <v>19</v>
      </c>
      <c r="G91" s="256">
        <v>11</v>
      </c>
      <c r="H91" s="256">
        <v>32</v>
      </c>
      <c r="I91" s="256">
        <v>17</v>
      </c>
      <c r="J91" s="256">
        <f t="shared" si="4"/>
        <v>79</v>
      </c>
      <c r="K91" s="354" t="s">
        <v>1127</v>
      </c>
      <c r="L91" s="97"/>
      <c r="M91" s="88"/>
      <c r="N91" s="88"/>
    </row>
    <row r="92" spans="1:14" ht="20.25" x14ac:dyDescent="0.3">
      <c r="A92" s="206">
        <v>6</v>
      </c>
      <c r="B92" s="377" t="s">
        <v>1005</v>
      </c>
      <c r="C92" s="208" t="s">
        <v>1124</v>
      </c>
      <c r="D92" s="244" t="s">
        <v>1018</v>
      </c>
      <c r="E92" s="354" t="s">
        <v>1017</v>
      </c>
      <c r="F92" s="240">
        <v>17</v>
      </c>
      <c r="G92" s="240">
        <v>10</v>
      </c>
      <c r="H92" s="240">
        <v>28</v>
      </c>
      <c r="I92" s="240">
        <v>18</v>
      </c>
      <c r="J92" s="256">
        <f t="shared" si="4"/>
        <v>73</v>
      </c>
      <c r="K92" s="354" t="s">
        <v>1127</v>
      </c>
      <c r="L92" s="97"/>
      <c r="M92" s="88"/>
      <c r="N92" s="88"/>
    </row>
    <row r="93" spans="1:14" ht="21" thickBot="1" x14ac:dyDescent="0.35">
      <c r="A93" s="214">
        <v>7</v>
      </c>
      <c r="B93" s="368" t="s">
        <v>1009</v>
      </c>
      <c r="C93" s="216" t="s">
        <v>1023</v>
      </c>
      <c r="D93" s="310" t="s">
        <v>1024</v>
      </c>
      <c r="E93" s="327" t="s">
        <v>1017</v>
      </c>
      <c r="F93" s="350">
        <v>17</v>
      </c>
      <c r="G93" s="93">
        <v>15</v>
      </c>
      <c r="H93" s="93">
        <v>22</v>
      </c>
      <c r="I93" s="93">
        <v>17</v>
      </c>
      <c r="J93" s="93">
        <f t="shared" si="4"/>
        <v>71</v>
      </c>
      <c r="K93" s="327" t="s">
        <v>1127</v>
      </c>
      <c r="L93" s="97"/>
      <c r="M93" s="88"/>
      <c r="N93" s="88"/>
    </row>
    <row r="94" spans="1:14" ht="20.25" x14ac:dyDescent="0.3">
      <c r="A94" s="222"/>
      <c r="B94" s="222"/>
      <c r="C94" s="223"/>
      <c r="D94" s="224"/>
      <c r="E94" s="97"/>
      <c r="F94" s="97"/>
      <c r="G94" s="97"/>
      <c r="H94" s="97"/>
      <c r="J94" s="97"/>
      <c r="K94" s="97"/>
      <c r="L94" s="97"/>
      <c r="M94" s="97"/>
      <c r="N94" s="89"/>
    </row>
    <row r="95" spans="1:14" ht="20.25" x14ac:dyDescent="0.3">
      <c r="A95" s="222"/>
      <c r="B95" s="222"/>
      <c r="C95" s="223"/>
      <c r="D95" s="224"/>
      <c r="E95" s="97"/>
      <c r="F95" s="97"/>
      <c r="G95" s="97"/>
      <c r="H95" s="97"/>
      <c r="J95" s="97"/>
      <c r="K95" s="97"/>
      <c r="L95" s="97"/>
      <c r="M95" s="97"/>
      <c r="N95" s="89"/>
    </row>
    <row r="96" spans="1:14" ht="23.25" x14ac:dyDescent="0.35">
      <c r="A96" s="847" t="s">
        <v>999</v>
      </c>
      <c r="B96" s="847"/>
      <c r="C96" s="847"/>
      <c r="D96" s="847"/>
      <c r="E96" s="847"/>
      <c r="F96" s="847"/>
      <c r="G96" s="847"/>
      <c r="H96" s="847"/>
      <c r="I96" s="847"/>
      <c r="J96" s="847"/>
      <c r="K96" s="847"/>
      <c r="L96" s="97"/>
      <c r="M96" s="97"/>
      <c r="N96" s="89"/>
    </row>
    <row r="97" spans="1:14" ht="23.25" x14ac:dyDescent="0.35">
      <c r="A97" s="847" t="s">
        <v>1000</v>
      </c>
      <c r="B97" s="847"/>
      <c r="C97" s="847"/>
      <c r="D97" s="847"/>
      <c r="E97" s="847"/>
      <c r="F97" s="847"/>
      <c r="G97" s="847"/>
      <c r="H97" s="847"/>
      <c r="I97" s="847"/>
      <c r="J97" s="847"/>
      <c r="K97" s="847"/>
      <c r="L97" s="97"/>
      <c r="M97" s="97"/>
      <c r="N97" s="89"/>
    </row>
    <row r="98" spans="1:14" ht="24" thickBot="1" x14ac:dyDescent="0.4">
      <c r="A98" s="857" t="s">
        <v>1042</v>
      </c>
      <c r="B98" s="857"/>
      <c r="C98" s="857"/>
      <c r="D98" s="857"/>
      <c r="E98" s="857"/>
      <c r="F98" s="857"/>
      <c r="G98" s="857"/>
      <c r="H98" s="857"/>
      <c r="I98" s="857"/>
      <c r="J98" s="857"/>
      <c r="K98" s="857"/>
    </row>
    <row r="99" spans="1:14" ht="15" customHeight="1" thickBot="1" x14ac:dyDescent="0.25">
      <c r="A99" s="864" t="s">
        <v>462</v>
      </c>
      <c r="B99" s="864" t="s">
        <v>1</v>
      </c>
      <c r="C99" s="858" t="s">
        <v>463</v>
      </c>
      <c r="D99" s="859"/>
      <c r="E99" s="866" t="s">
        <v>1001</v>
      </c>
      <c r="F99" s="854" t="s">
        <v>846</v>
      </c>
      <c r="G99" s="855"/>
      <c r="H99" s="855"/>
      <c r="I99" s="856"/>
      <c r="J99" s="869" t="s">
        <v>1128</v>
      </c>
      <c r="K99" s="870"/>
      <c r="L99" s="362"/>
      <c r="M99" s="362"/>
    </row>
    <row r="100" spans="1:14" ht="21" customHeight="1" thickBot="1" x14ac:dyDescent="0.35">
      <c r="A100" s="865"/>
      <c r="B100" s="865"/>
      <c r="C100" s="860"/>
      <c r="D100" s="861"/>
      <c r="E100" s="867"/>
      <c r="F100" s="367" t="s">
        <v>847</v>
      </c>
      <c r="G100" s="367" t="s">
        <v>848</v>
      </c>
      <c r="H100" s="367" t="s">
        <v>849</v>
      </c>
      <c r="I100" s="312" t="s">
        <v>1126</v>
      </c>
      <c r="J100" s="871"/>
      <c r="K100" s="872"/>
      <c r="M100" s="364"/>
      <c r="N100" s="365"/>
    </row>
    <row r="101" spans="1:14" ht="20.25" x14ac:dyDescent="0.3">
      <c r="A101" s="206">
        <v>1</v>
      </c>
      <c r="B101" s="352" t="s">
        <v>1079</v>
      </c>
      <c r="C101" s="208" t="s">
        <v>1075</v>
      </c>
      <c r="D101" s="247" t="s">
        <v>1076</v>
      </c>
      <c r="E101" s="355" t="s">
        <v>998</v>
      </c>
      <c r="F101" s="256">
        <v>38</v>
      </c>
      <c r="G101" s="256">
        <v>31</v>
      </c>
      <c r="H101" s="256">
        <v>32</v>
      </c>
      <c r="I101" s="256">
        <f t="shared" ref="I101:I111" si="5">SUM(F101:H101)</f>
        <v>101</v>
      </c>
      <c r="J101" s="873" t="s">
        <v>1127</v>
      </c>
      <c r="K101" s="874"/>
      <c r="M101" s="88"/>
      <c r="N101" s="88"/>
    </row>
    <row r="102" spans="1:14" ht="20.25" x14ac:dyDescent="0.3">
      <c r="A102" s="206">
        <v>2</v>
      </c>
      <c r="B102" s="352" t="s">
        <v>1003</v>
      </c>
      <c r="C102" s="208" t="s">
        <v>1037</v>
      </c>
      <c r="D102" s="244" t="s">
        <v>1038</v>
      </c>
      <c r="E102" s="355" t="s">
        <v>998</v>
      </c>
      <c r="F102" s="256">
        <v>36</v>
      </c>
      <c r="G102" s="256">
        <v>26</v>
      </c>
      <c r="H102" s="256">
        <v>32</v>
      </c>
      <c r="I102" s="256">
        <f t="shared" si="5"/>
        <v>94</v>
      </c>
      <c r="J102" s="875" t="s">
        <v>1127</v>
      </c>
      <c r="K102" s="876"/>
      <c r="M102" s="88"/>
      <c r="N102" s="88"/>
    </row>
    <row r="103" spans="1:14" ht="20.25" x14ac:dyDescent="0.3">
      <c r="A103" s="206">
        <v>3</v>
      </c>
      <c r="B103" s="352" t="s">
        <v>1084</v>
      </c>
      <c r="C103" s="208" t="s">
        <v>1085</v>
      </c>
      <c r="D103" s="247" t="s">
        <v>1086</v>
      </c>
      <c r="E103" s="355" t="s">
        <v>998</v>
      </c>
      <c r="F103" s="256">
        <v>36</v>
      </c>
      <c r="G103" s="256">
        <v>26</v>
      </c>
      <c r="H103" s="256">
        <v>32</v>
      </c>
      <c r="I103" s="256">
        <f t="shared" si="5"/>
        <v>94</v>
      </c>
      <c r="J103" s="850" t="s">
        <v>1127</v>
      </c>
      <c r="K103" s="851"/>
      <c r="M103" s="88"/>
      <c r="N103" s="88"/>
    </row>
    <row r="104" spans="1:14" ht="20.25" x14ac:dyDescent="0.3">
      <c r="A104" s="206">
        <v>4</v>
      </c>
      <c r="B104" s="352" t="s">
        <v>1080</v>
      </c>
      <c r="C104" s="360" t="s">
        <v>155</v>
      </c>
      <c r="D104" s="376" t="s">
        <v>1016</v>
      </c>
      <c r="E104" s="355" t="s">
        <v>998</v>
      </c>
      <c r="F104" s="256">
        <v>32</v>
      </c>
      <c r="G104" s="256">
        <v>27</v>
      </c>
      <c r="H104" s="256">
        <v>34</v>
      </c>
      <c r="I104" s="256">
        <f t="shared" si="5"/>
        <v>93</v>
      </c>
      <c r="J104" s="850" t="s">
        <v>1127</v>
      </c>
      <c r="K104" s="851"/>
      <c r="M104" s="88"/>
      <c r="N104" s="88"/>
    </row>
    <row r="105" spans="1:14" ht="20.25" x14ac:dyDescent="0.3">
      <c r="A105" s="206">
        <v>5</v>
      </c>
      <c r="B105" s="352" t="s">
        <v>1006</v>
      </c>
      <c r="C105" s="208" t="s">
        <v>1033</v>
      </c>
      <c r="D105" s="244" t="s">
        <v>1034</v>
      </c>
      <c r="E105" s="355" t="s">
        <v>998</v>
      </c>
      <c r="F105" s="256">
        <v>32</v>
      </c>
      <c r="G105" s="256">
        <v>30</v>
      </c>
      <c r="H105" s="256">
        <v>29</v>
      </c>
      <c r="I105" s="256">
        <f t="shared" si="5"/>
        <v>91</v>
      </c>
      <c r="J105" s="850" t="s">
        <v>1127</v>
      </c>
      <c r="K105" s="851"/>
      <c r="M105" s="88"/>
      <c r="N105" s="88"/>
    </row>
    <row r="106" spans="1:14" ht="20.25" x14ac:dyDescent="0.3">
      <c r="A106" s="206">
        <v>6</v>
      </c>
      <c r="B106" s="352" t="s">
        <v>1005</v>
      </c>
      <c r="C106" s="208" t="s">
        <v>1031</v>
      </c>
      <c r="D106" s="244" t="s">
        <v>1032</v>
      </c>
      <c r="E106" s="355" t="s">
        <v>998</v>
      </c>
      <c r="F106" s="256">
        <v>31</v>
      </c>
      <c r="G106" s="256">
        <v>28</v>
      </c>
      <c r="H106" s="256">
        <v>24</v>
      </c>
      <c r="I106" s="256">
        <f t="shared" si="5"/>
        <v>83</v>
      </c>
      <c r="J106" s="850" t="s">
        <v>1127</v>
      </c>
      <c r="K106" s="851"/>
      <c r="M106" s="88"/>
      <c r="N106" s="88"/>
    </row>
    <row r="107" spans="1:14" ht="20.25" x14ac:dyDescent="0.3">
      <c r="A107" s="206">
        <v>7</v>
      </c>
      <c r="B107" s="352" t="s">
        <v>1007</v>
      </c>
      <c r="C107" s="208" t="s">
        <v>1029</v>
      </c>
      <c r="D107" s="244" t="s">
        <v>1030</v>
      </c>
      <c r="E107" s="355" t="s">
        <v>998</v>
      </c>
      <c r="F107" s="240">
        <v>26</v>
      </c>
      <c r="G107" s="240">
        <v>26</v>
      </c>
      <c r="H107" s="240">
        <v>31</v>
      </c>
      <c r="I107" s="256">
        <f t="shared" si="5"/>
        <v>83</v>
      </c>
      <c r="J107" s="850" t="s">
        <v>1127</v>
      </c>
      <c r="K107" s="851"/>
      <c r="M107" s="88"/>
      <c r="N107" s="88"/>
    </row>
    <row r="108" spans="1:14" ht="20.25" x14ac:dyDescent="0.3">
      <c r="A108" s="206">
        <v>8</v>
      </c>
      <c r="B108" s="352" t="s">
        <v>1014</v>
      </c>
      <c r="C108" s="208" t="s">
        <v>1077</v>
      </c>
      <c r="D108" s="247" t="s">
        <v>1078</v>
      </c>
      <c r="E108" s="355" t="s">
        <v>998</v>
      </c>
      <c r="F108" s="256">
        <v>20</v>
      </c>
      <c r="G108" s="256">
        <v>29</v>
      </c>
      <c r="H108" s="256">
        <v>32</v>
      </c>
      <c r="I108" s="256">
        <f t="shared" si="5"/>
        <v>81</v>
      </c>
      <c r="J108" s="850" t="s">
        <v>1127</v>
      </c>
      <c r="K108" s="851"/>
      <c r="M108" s="88"/>
      <c r="N108" s="88"/>
    </row>
    <row r="109" spans="1:14" ht="20.25" x14ac:dyDescent="0.3">
      <c r="A109" s="206">
        <v>9</v>
      </c>
      <c r="B109" s="352" t="s">
        <v>1012</v>
      </c>
      <c r="C109" s="208" t="s">
        <v>362</v>
      </c>
      <c r="D109" s="247" t="s">
        <v>1028</v>
      </c>
      <c r="E109" s="355" t="s">
        <v>998</v>
      </c>
      <c r="F109" s="333">
        <v>27</v>
      </c>
      <c r="G109" s="240">
        <v>26</v>
      </c>
      <c r="H109" s="240">
        <v>23</v>
      </c>
      <c r="I109" s="256">
        <f t="shared" si="5"/>
        <v>76</v>
      </c>
      <c r="J109" s="850" t="s">
        <v>1127</v>
      </c>
      <c r="K109" s="851"/>
      <c r="M109" s="88"/>
      <c r="N109" s="88"/>
    </row>
    <row r="110" spans="1:14" ht="20.25" x14ac:dyDescent="0.3">
      <c r="A110" s="206">
        <v>10</v>
      </c>
      <c r="B110" s="352" t="s">
        <v>1013</v>
      </c>
      <c r="C110" s="326" t="s">
        <v>1039</v>
      </c>
      <c r="D110" s="224" t="s">
        <v>1040</v>
      </c>
      <c r="E110" s="355" t="s">
        <v>998</v>
      </c>
      <c r="F110" s="333">
        <v>19</v>
      </c>
      <c r="G110" s="240">
        <v>22</v>
      </c>
      <c r="H110" s="240">
        <v>35</v>
      </c>
      <c r="I110" s="256">
        <f t="shared" si="5"/>
        <v>76</v>
      </c>
      <c r="J110" s="850" t="s">
        <v>1127</v>
      </c>
      <c r="K110" s="851"/>
      <c r="M110" s="88"/>
      <c r="N110" s="88"/>
    </row>
    <row r="111" spans="1:14" ht="21" thickBot="1" x14ac:dyDescent="0.35">
      <c r="A111" s="214">
        <v>11</v>
      </c>
      <c r="B111" s="368" t="s">
        <v>1004</v>
      </c>
      <c r="C111" s="216" t="s">
        <v>1035</v>
      </c>
      <c r="D111" s="310" t="s">
        <v>1036</v>
      </c>
      <c r="E111" s="358" t="s">
        <v>998</v>
      </c>
      <c r="F111" s="350">
        <v>20</v>
      </c>
      <c r="G111" s="93">
        <v>26</v>
      </c>
      <c r="H111" s="93">
        <v>28</v>
      </c>
      <c r="I111" s="93">
        <f t="shared" si="5"/>
        <v>74</v>
      </c>
      <c r="J111" s="852" t="s">
        <v>1127</v>
      </c>
      <c r="K111" s="853"/>
      <c r="M111" s="89"/>
      <c r="N111" s="88"/>
    </row>
    <row r="119" spans="1:14" ht="23.25" x14ac:dyDescent="0.35">
      <c r="A119" s="847" t="s">
        <v>999</v>
      </c>
      <c r="B119" s="847"/>
      <c r="C119" s="847"/>
      <c r="D119" s="847"/>
      <c r="E119" s="847"/>
      <c r="F119" s="847"/>
      <c r="G119" s="847"/>
      <c r="H119" s="847"/>
      <c r="I119" s="847"/>
      <c r="J119" s="847"/>
      <c r="K119" s="847"/>
    </row>
    <row r="120" spans="1:14" ht="23.25" x14ac:dyDescent="0.35">
      <c r="A120" s="847" t="s">
        <v>1000</v>
      </c>
      <c r="B120" s="847"/>
      <c r="C120" s="847"/>
      <c r="D120" s="847"/>
      <c r="E120" s="847"/>
      <c r="F120" s="847"/>
      <c r="G120" s="847"/>
      <c r="H120" s="847"/>
      <c r="I120" s="847"/>
      <c r="J120" s="847"/>
      <c r="K120" s="847"/>
    </row>
    <row r="121" spans="1:14" ht="24" thickBot="1" x14ac:dyDescent="0.4">
      <c r="A121" s="857"/>
      <c r="B121" s="857"/>
      <c r="C121" s="857"/>
      <c r="D121" s="857"/>
      <c r="E121" s="857"/>
      <c r="F121" s="857"/>
      <c r="G121" s="857"/>
      <c r="H121" s="857"/>
      <c r="I121" s="857"/>
      <c r="J121" s="857"/>
      <c r="K121" s="857"/>
    </row>
    <row r="122" spans="1:14" ht="15" customHeight="1" thickBot="1" x14ac:dyDescent="0.25">
      <c r="A122" s="864" t="s">
        <v>462</v>
      </c>
      <c r="B122" s="864" t="s">
        <v>1</v>
      </c>
      <c r="C122" s="858" t="s">
        <v>463</v>
      </c>
      <c r="D122" s="859"/>
      <c r="E122" s="866" t="s">
        <v>1001</v>
      </c>
      <c r="F122" s="862" t="s">
        <v>846</v>
      </c>
      <c r="G122" s="863"/>
      <c r="H122" s="863"/>
      <c r="I122" s="863"/>
      <c r="J122" s="863"/>
      <c r="K122" s="868"/>
      <c r="L122" s="362"/>
      <c r="M122" s="362"/>
      <c r="N122" s="97"/>
    </row>
    <row r="123" spans="1:14" ht="21" customHeight="1" thickBot="1" x14ac:dyDescent="0.35">
      <c r="A123" s="865"/>
      <c r="B123" s="865"/>
      <c r="C123" s="860"/>
      <c r="D123" s="861"/>
      <c r="E123" s="867"/>
      <c r="F123" s="367" t="s">
        <v>847</v>
      </c>
      <c r="G123" s="367" t="s">
        <v>848</v>
      </c>
      <c r="H123" s="367" t="s">
        <v>849</v>
      </c>
      <c r="I123" s="367" t="s">
        <v>1118</v>
      </c>
      <c r="J123" s="373" t="s">
        <v>1119</v>
      </c>
      <c r="K123" s="374" t="s">
        <v>1125</v>
      </c>
      <c r="L123" s="97"/>
      <c r="M123" s="97"/>
      <c r="N123" s="365"/>
    </row>
    <row r="124" spans="1:14" ht="20.25" x14ac:dyDescent="0.3">
      <c r="A124" s="206">
        <v>1</v>
      </c>
      <c r="B124" s="352" t="s">
        <v>1006</v>
      </c>
      <c r="C124" s="208" t="s">
        <v>110</v>
      </c>
      <c r="D124" s="244" t="s">
        <v>1052</v>
      </c>
      <c r="E124" s="355" t="s">
        <v>1083</v>
      </c>
      <c r="F124" s="256">
        <v>23</v>
      </c>
      <c r="G124" s="256">
        <v>28</v>
      </c>
      <c r="H124" s="256">
        <v>20</v>
      </c>
      <c r="I124" s="256">
        <v>28</v>
      </c>
      <c r="J124" s="346">
        <v>24</v>
      </c>
      <c r="K124" s="116">
        <f t="shared" ref="K124:K133" si="6">SUM(F124:J124)</f>
        <v>123</v>
      </c>
      <c r="L124" s="97"/>
      <c r="M124" s="97"/>
      <c r="N124" s="363"/>
    </row>
    <row r="125" spans="1:14" ht="20.25" x14ac:dyDescent="0.3">
      <c r="A125" s="206">
        <v>2</v>
      </c>
      <c r="B125" s="352" t="s">
        <v>1008</v>
      </c>
      <c r="C125" s="208" t="s">
        <v>1050</v>
      </c>
      <c r="D125" s="244" t="s">
        <v>1051</v>
      </c>
      <c r="E125" s="355" t="s">
        <v>1083</v>
      </c>
      <c r="F125" s="256">
        <v>23</v>
      </c>
      <c r="G125" s="256">
        <v>16</v>
      </c>
      <c r="H125" s="256">
        <v>24</v>
      </c>
      <c r="I125" s="256">
        <v>22</v>
      </c>
      <c r="J125" s="346">
        <v>20</v>
      </c>
      <c r="K125" s="256">
        <f t="shared" si="6"/>
        <v>105</v>
      </c>
      <c r="L125" s="97"/>
      <c r="M125" s="97"/>
      <c r="N125" s="363"/>
    </row>
    <row r="126" spans="1:14" ht="20.25" x14ac:dyDescent="0.3">
      <c r="A126" s="206">
        <v>3</v>
      </c>
      <c r="B126" s="352" t="s">
        <v>1084</v>
      </c>
      <c r="C126" s="208" t="s">
        <v>1111</v>
      </c>
      <c r="D126" s="247" t="s">
        <v>1112</v>
      </c>
      <c r="E126" s="355" t="s">
        <v>1083</v>
      </c>
      <c r="F126" s="256">
        <v>23</v>
      </c>
      <c r="G126" s="256">
        <v>17</v>
      </c>
      <c r="H126" s="256">
        <v>22</v>
      </c>
      <c r="I126" s="256">
        <v>19</v>
      </c>
      <c r="J126" s="346">
        <v>14</v>
      </c>
      <c r="K126" s="256">
        <f t="shared" si="6"/>
        <v>95</v>
      </c>
      <c r="L126" s="97"/>
      <c r="M126" s="97"/>
      <c r="N126" s="363"/>
    </row>
    <row r="127" spans="1:14" ht="20.25" x14ac:dyDescent="0.3">
      <c r="A127" s="206">
        <v>4</v>
      </c>
      <c r="B127" s="352" t="s">
        <v>1080</v>
      </c>
      <c r="C127" s="208" t="s">
        <v>1081</v>
      </c>
      <c r="D127" s="247" t="s">
        <v>1082</v>
      </c>
      <c r="E127" s="355" t="s">
        <v>1083</v>
      </c>
      <c r="F127" s="256">
        <v>16</v>
      </c>
      <c r="G127" s="256">
        <v>15</v>
      </c>
      <c r="H127" s="256">
        <v>12</v>
      </c>
      <c r="I127" s="256">
        <v>18</v>
      </c>
      <c r="J127" s="346">
        <v>12</v>
      </c>
      <c r="K127" s="256">
        <f t="shared" si="6"/>
        <v>73</v>
      </c>
      <c r="L127" s="97"/>
      <c r="M127" s="97"/>
      <c r="N127" s="363"/>
    </row>
    <row r="128" spans="1:14" ht="20.25" x14ac:dyDescent="0.3">
      <c r="A128" s="206">
        <v>5</v>
      </c>
      <c r="B128" s="352" t="s">
        <v>1009</v>
      </c>
      <c r="C128" s="208" t="s">
        <v>1049</v>
      </c>
      <c r="D128" s="247" t="s">
        <v>427</v>
      </c>
      <c r="E128" s="355" t="s">
        <v>1083</v>
      </c>
      <c r="F128" s="256">
        <v>10</v>
      </c>
      <c r="G128" s="256">
        <v>26</v>
      </c>
      <c r="H128" s="256">
        <v>10</v>
      </c>
      <c r="I128" s="256">
        <v>13</v>
      </c>
      <c r="J128" s="346">
        <v>13</v>
      </c>
      <c r="K128" s="256">
        <f t="shared" si="6"/>
        <v>72</v>
      </c>
      <c r="L128" s="97"/>
      <c r="M128" s="97"/>
      <c r="N128" s="363"/>
    </row>
    <row r="129" spans="1:14" ht="20.25" x14ac:dyDescent="0.3">
      <c r="A129" s="206">
        <v>6</v>
      </c>
      <c r="B129" s="352" t="s">
        <v>1055</v>
      </c>
      <c r="C129" s="208" t="s">
        <v>1056</v>
      </c>
      <c r="D129" s="247" t="s">
        <v>1057</v>
      </c>
      <c r="E129" s="355" t="s">
        <v>1083</v>
      </c>
      <c r="F129" s="256">
        <v>13</v>
      </c>
      <c r="G129" s="256">
        <v>14</v>
      </c>
      <c r="H129" s="256">
        <v>15</v>
      </c>
      <c r="I129" s="256">
        <v>18</v>
      </c>
      <c r="J129" s="346">
        <v>7</v>
      </c>
      <c r="K129" s="256">
        <f t="shared" si="6"/>
        <v>67</v>
      </c>
      <c r="L129" s="97"/>
      <c r="M129" s="97"/>
      <c r="N129" s="363"/>
    </row>
    <row r="130" spans="1:14" ht="20.25" x14ac:dyDescent="0.3">
      <c r="A130" s="206">
        <v>7</v>
      </c>
      <c r="B130" s="352" t="s">
        <v>1010</v>
      </c>
      <c r="C130" s="208" t="s">
        <v>1047</v>
      </c>
      <c r="D130" s="247" t="s">
        <v>1048</v>
      </c>
      <c r="E130" s="355" t="s">
        <v>1083</v>
      </c>
      <c r="F130" s="240">
        <v>18</v>
      </c>
      <c r="G130" s="240">
        <v>8</v>
      </c>
      <c r="H130" s="240">
        <v>16</v>
      </c>
      <c r="I130" s="240">
        <v>14</v>
      </c>
      <c r="J130" s="346">
        <v>8</v>
      </c>
      <c r="K130" s="256">
        <f t="shared" si="6"/>
        <v>64</v>
      </c>
      <c r="L130" s="97"/>
      <c r="M130" s="97"/>
      <c r="N130" s="363"/>
    </row>
    <row r="131" spans="1:14" ht="20.25" x14ac:dyDescent="0.3">
      <c r="A131" s="206">
        <v>8</v>
      </c>
      <c r="B131" s="352" t="s">
        <v>1013</v>
      </c>
      <c r="C131" s="208" t="s">
        <v>1043</v>
      </c>
      <c r="D131" s="247" t="s">
        <v>1044</v>
      </c>
      <c r="E131" s="355" t="s">
        <v>1083</v>
      </c>
      <c r="F131" s="240">
        <v>12</v>
      </c>
      <c r="G131" s="240">
        <v>10</v>
      </c>
      <c r="H131" s="240">
        <v>9</v>
      </c>
      <c r="I131" s="240">
        <v>20</v>
      </c>
      <c r="J131" s="361">
        <v>13</v>
      </c>
      <c r="K131" s="256">
        <f t="shared" si="6"/>
        <v>64</v>
      </c>
      <c r="L131" s="97"/>
      <c r="M131" s="97"/>
      <c r="N131" s="363"/>
    </row>
    <row r="132" spans="1:14" ht="20.25" x14ac:dyDescent="0.3">
      <c r="A132" s="206">
        <v>9</v>
      </c>
      <c r="B132" s="352" t="s">
        <v>1012</v>
      </c>
      <c r="C132" s="208" t="s">
        <v>1045</v>
      </c>
      <c r="D132" s="247" t="s">
        <v>1046</v>
      </c>
      <c r="E132" s="357" t="s">
        <v>1083</v>
      </c>
      <c r="F132" s="240">
        <v>15</v>
      </c>
      <c r="G132" s="240">
        <v>13</v>
      </c>
      <c r="H132" s="240">
        <v>12</v>
      </c>
      <c r="I132" s="240">
        <v>12</v>
      </c>
      <c r="J132" s="361">
        <v>12</v>
      </c>
      <c r="K132" s="256">
        <f t="shared" si="6"/>
        <v>64</v>
      </c>
      <c r="L132" s="97"/>
      <c r="M132" s="97"/>
      <c r="N132" s="363"/>
    </row>
    <row r="133" spans="1:14" ht="21" thickBot="1" x14ac:dyDescent="0.35">
      <c r="A133" s="214">
        <v>10</v>
      </c>
      <c r="B133" s="371" t="s">
        <v>1003</v>
      </c>
      <c r="C133" s="216" t="s">
        <v>1053</v>
      </c>
      <c r="D133" s="310" t="s">
        <v>1054</v>
      </c>
      <c r="E133" s="372" t="s">
        <v>1083</v>
      </c>
      <c r="F133" s="93">
        <v>10</v>
      </c>
      <c r="G133" s="93">
        <v>12</v>
      </c>
      <c r="H133" s="93">
        <v>11</v>
      </c>
      <c r="I133" s="93">
        <v>12</v>
      </c>
      <c r="J133" s="348">
        <v>8</v>
      </c>
      <c r="K133" s="93">
        <f t="shared" si="6"/>
        <v>53</v>
      </c>
      <c r="L133" s="97"/>
      <c r="M133" s="97"/>
      <c r="N133" s="363"/>
    </row>
  </sheetData>
  <sortState ref="B124:K133">
    <sortCondition descending="1" ref="K124:K133"/>
  </sortState>
  <mergeCells count="44">
    <mergeCell ref="A122:A123"/>
    <mergeCell ref="B122:B123"/>
    <mergeCell ref="C122:D123"/>
    <mergeCell ref="E122:E123"/>
    <mergeCell ref="A99:A100"/>
    <mergeCell ref="B99:B100"/>
    <mergeCell ref="C99:D100"/>
    <mergeCell ref="E99:E100"/>
    <mergeCell ref="A119:K119"/>
    <mergeCell ref="F122:K122"/>
    <mergeCell ref="A121:K121"/>
    <mergeCell ref="J99:K100"/>
    <mergeCell ref="J101:K101"/>
    <mergeCell ref="J102:K102"/>
    <mergeCell ref="J103:K103"/>
    <mergeCell ref="J104:K104"/>
    <mergeCell ref="C22:D23"/>
    <mergeCell ref="E5:H5"/>
    <mergeCell ref="E22:H22"/>
    <mergeCell ref="F85:J85"/>
    <mergeCell ref="A5:A6"/>
    <mergeCell ref="B5:B6"/>
    <mergeCell ref="C5:D6"/>
    <mergeCell ref="A22:A23"/>
    <mergeCell ref="B22:B23"/>
    <mergeCell ref="A82:J82"/>
    <mergeCell ref="A83:J83"/>
    <mergeCell ref="A84:J84"/>
    <mergeCell ref="A85:A86"/>
    <mergeCell ref="B85:B86"/>
    <mergeCell ref="C85:D86"/>
    <mergeCell ref="A96:K96"/>
    <mergeCell ref="A97:K97"/>
    <mergeCell ref="E85:E86"/>
    <mergeCell ref="A120:K120"/>
    <mergeCell ref="J110:K110"/>
    <mergeCell ref="J111:K111"/>
    <mergeCell ref="F99:I99"/>
    <mergeCell ref="A98:K98"/>
    <mergeCell ref="J107:K107"/>
    <mergeCell ref="J108:K108"/>
    <mergeCell ref="J109:K109"/>
    <mergeCell ref="J105:K105"/>
    <mergeCell ref="J106:K106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P20" sqref="P20"/>
    </sheetView>
  </sheetViews>
  <sheetFormatPr defaultRowHeight="14.25" x14ac:dyDescent="0.2"/>
  <cols>
    <col min="1" max="1" width="5.375" customWidth="1"/>
    <col min="2" max="2" width="8.5" customWidth="1"/>
    <col min="3" max="3" width="10" customWidth="1"/>
    <col min="4" max="4" width="10.875" customWidth="1"/>
    <col min="5" max="5" width="12.5" customWidth="1"/>
    <col min="6" max="11" width="6.625" customWidth="1"/>
    <col min="12" max="12" width="15.75" customWidth="1"/>
    <col min="13" max="13" width="11.125" customWidth="1"/>
    <col min="14" max="14" width="7" customWidth="1"/>
  </cols>
  <sheetData>
    <row r="1" spans="1:15" ht="23.25" x14ac:dyDescent="0.35">
      <c r="A1" s="847" t="s">
        <v>999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</row>
    <row r="2" spans="1:15" ht="24" thickBot="1" x14ac:dyDescent="0.4">
      <c r="A2" s="847" t="s">
        <v>1089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</row>
    <row r="3" spans="1:15" ht="15" customHeight="1" thickBot="1" x14ac:dyDescent="0.25">
      <c r="A3" s="864" t="s">
        <v>462</v>
      </c>
      <c r="B3" s="864" t="s">
        <v>1</v>
      </c>
      <c r="C3" s="858" t="s">
        <v>463</v>
      </c>
      <c r="D3" s="859"/>
      <c r="E3" s="866" t="s">
        <v>1001</v>
      </c>
      <c r="F3" s="880" t="s">
        <v>846</v>
      </c>
      <c r="G3" s="881"/>
      <c r="H3" s="881"/>
      <c r="I3" s="881"/>
      <c r="J3" s="881"/>
      <c r="K3" s="881"/>
      <c r="L3" s="882" t="s">
        <v>1128</v>
      </c>
      <c r="M3" s="362"/>
    </row>
    <row r="4" spans="1:15" ht="22.5" customHeight="1" thickBot="1" x14ac:dyDescent="0.3">
      <c r="A4" s="865"/>
      <c r="B4" s="865"/>
      <c r="C4" s="860"/>
      <c r="D4" s="861"/>
      <c r="E4" s="867"/>
      <c r="F4" s="382" t="s">
        <v>847</v>
      </c>
      <c r="G4" s="367" t="s">
        <v>848</v>
      </c>
      <c r="H4" s="382" t="s">
        <v>849</v>
      </c>
      <c r="I4" s="382" t="s">
        <v>1122</v>
      </c>
      <c r="J4" s="382" t="s">
        <v>1123</v>
      </c>
      <c r="K4" s="383" t="s">
        <v>1125</v>
      </c>
      <c r="L4" s="882"/>
    </row>
    <row r="5" spans="1:15" ht="22.5" x14ac:dyDescent="0.45">
      <c r="A5" s="199">
        <v>1</v>
      </c>
      <c r="B5" s="352" t="s">
        <v>1015</v>
      </c>
      <c r="C5" s="201" t="s">
        <v>1097</v>
      </c>
      <c r="D5" s="381" t="s">
        <v>1098</v>
      </c>
      <c r="E5" s="355" t="s">
        <v>1067</v>
      </c>
      <c r="F5" s="84">
        <v>26</v>
      </c>
      <c r="G5" s="84">
        <v>18</v>
      </c>
      <c r="H5" s="84">
        <v>22</v>
      </c>
      <c r="I5" s="84">
        <v>22</v>
      </c>
      <c r="J5" s="84">
        <v>26</v>
      </c>
      <c r="K5" s="370">
        <f t="shared" ref="K5:K22" si="0">SUM(F5:J5)</f>
        <v>114</v>
      </c>
      <c r="L5" s="384" t="s">
        <v>1132</v>
      </c>
      <c r="M5" s="269" t="s">
        <v>1135</v>
      </c>
      <c r="N5" s="269">
        <v>200</v>
      </c>
    </row>
    <row r="6" spans="1:15" ht="18" customHeight="1" x14ac:dyDescent="0.7">
      <c r="A6" s="206">
        <v>2</v>
      </c>
      <c r="B6" s="352" t="s">
        <v>1004</v>
      </c>
      <c r="C6" s="208" t="s">
        <v>113</v>
      </c>
      <c r="D6" s="244" t="s">
        <v>1070</v>
      </c>
      <c r="E6" s="355" t="s">
        <v>1067</v>
      </c>
      <c r="F6" s="256">
        <v>22</v>
      </c>
      <c r="G6" s="256">
        <v>18</v>
      </c>
      <c r="H6" s="256">
        <v>24</v>
      </c>
      <c r="I6" s="256">
        <v>21</v>
      </c>
      <c r="J6" s="256">
        <v>23</v>
      </c>
      <c r="K6" s="347">
        <f t="shared" si="0"/>
        <v>108</v>
      </c>
      <c r="L6" s="390" t="s">
        <v>1132</v>
      </c>
      <c r="M6" s="386"/>
      <c r="N6" s="387" t="s">
        <v>1127</v>
      </c>
    </row>
    <row r="7" spans="1:15" ht="22.5" x14ac:dyDescent="0.45">
      <c r="A7" s="206">
        <v>3</v>
      </c>
      <c r="B7" s="352" t="s">
        <v>1014</v>
      </c>
      <c r="C7" s="208" t="s">
        <v>1094</v>
      </c>
      <c r="D7" s="247" t="s">
        <v>1095</v>
      </c>
      <c r="E7" s="355" t="s">
        <v>1067</v>
      </c>
      <c r="F7" s="256">
        <v>8</v>
      </c>
      <c r="G7" s="256">
        <v>20</v>
      </c>
      <c r="H7" s="256">
        <v>28</v>
      </c>
      <c r="I7" s="256">
        <v>24</v>
      </c>
      <c r="J7" s="256">
        <v>23</v>
      </c>
      <c r="K7" s="347">
        <f t="shared" si="0"/>
        <v>103</v>
      </c>
      <c r="L7" s="384" t="s">
        <v>1132</v>
      </c>
      <c r="M7" s="385" t="s">
        <v>1096</v>
      </c>
      <c r="N7" s="269">
        <v>100</v>
      </c>
    </row>
    <row r="8" spans="1:15" ht="22.5" x14ac:dyDescent="0.45">
      <c r="A8" s="206">
        <v>4</v>
      </c>
      <c r="B8" s="352" t="s">
        <v>1080</v>
      </c>
      <c r="C8" s="208" t="s">
        <v>1101</v>
      </c>
      <c r="D8" s="247" t="s">
        <v>1102</v>
      </c>
      <c r="E8" s="256" t="s">
        <v>1067</v>
      </c>
      <c r="F8" s="256">
        <v>19</v>
      </c>
      <c r="G8" s="256">
        <v>21</v>
      </c>
      <c r="H8" s="256">
        <v>15</v>
      </c>
      <c r="I8" s="256">
        <v>19</v>
      </c>
      <c r="J8" s="256">
        <v>26</v>
      </c>
      <c r="K8" s="347">
        <f t="shared" si="0"/>
        <v>100</v>
      </c>
      <c r="L8" s="384" t="s">
        <v>1132</v>
      </c>
      <c r="M8" s="385" t="s">
        <v>1074</v>
      </c>
      <c r="N8" s="269">
        <v>75</v>
      </c>
    </row>
    <row r="9" spans="1:15" ht="22.5" x14ac:dyDescent="0.45">
      <c r="A9" s="206">
        <v>5</v>
      </c>
      <c r="B9" s="352" t="s">
        <v>1012</v>
      </c>
      <c r="C9" s="208" t="s">
        <v>1090</v>
      </c>
      <c r="D9" s="247" t="s">
        <v>1091</v>
      </c>
      <c r="E9" s="355" t="s">
        <v>1074</v>
      </c>
      <c r="F9" s="256">
        <v>14</v>
      </c>
      <c r="G9" s="256">
        <v>11</v>
      </c>
      <c r="H9" s="256">
        <v>24</v>
      </c>
      <c r="I9" s="256">
        <v>17</v>
      </c>
      <c r="J9" s="256">
        <v>23</v>
      </c>
      <c r="K9" s="347">
        <f t="shared" si="0"/>
        <v>89</v>
      </c>
      <c r="L9" s="384" t="s">
        <v>1132</v>
      </c>
      <c r="M9" s="268" t="s">
        <v>1064</v>
      </c>
      <c r="N9" s="269">
        <v>55</v>
      </c>
    </row>
    <row r="10" spans="1:15" ht="22.5" x14ac:dyDescent="0.45">
      <c r="A10" s="206">
        <v>6</v>
      </c>
      <c r="B10" s="352" t="s">
        <v>1013</v>
      </c>
      <c r="C10" s="208" t="s">
        <v>1092</v>
      </c>
      <c r="D10" s="247" t="s">
        <v>1093</v>
      </c>
      <c r="E10" s="355" t="s">
        <v>1074</v>
      </c>
      <c r="F10" s="256">
        <v>10</v>
      </c>
      <c r="G10" s="256">
        <v>17</v>
      </c>
      <c r="H10" s="256">
        <v>15</v>
      </c>
      <c r="I10" s="256">
        <v>17</v>
      </c>
      <c r="J10" s="256">
        <v>22</v>
      </c>
      <c r="K10" s="347">
        <f t="shared" si="0"/>
        <v>81</v>
      </c>
      <c r="L10" s="384" t="s">
        <v>1132</v>
      </c>
    </row>
    <row r="11" spans="1:15" ht="21.75" x14ac:dyDescent="0.4">
      <c r="A11" s="206">
        <v>7</v>
      </c>
      <c r="B11" s="352" t="s">
        <v>1105</v>
      </c>
      <c r="C11" s="208" t="s">
        <v>1107</v>
      </c>
      <c r="D11" s="247" t="s">
        <v>1108</v>
      </c>
      <c r="E11" s="355" t="s">
        <v>1067</v>
      </c>
      <c r="F11" s="256">
        <v>12</v>
      </c>
      <c r="G11" s="256">
        <v>14</v>
      </c>
      <c r="H11" s="256">
        <v>12</v>
      </c>
      <c r="I11" s="256">
        <v>17</v>
      </c>
      <c r="J11" s="256">
        <v>24</v>
      </c>
      <c r="K11" s="347">
        <f t="shared" si="0"/>
        <v>79</v>
      </c>
      <c r="L11" s="391" t="s">
        <v>1134</v>
      </c>
      <c r="M11" s="877" t="s">
        <v>1136</v>
      </c>
      <c r="N11" s="878"/>
      <c r="O11" s="878"/>
    </row>
    <row r="12" spans="1:15" ht="22.5" x14ac:dyDescent="0.45">
      <c r="A12" s="206">
        <v>8</v>
      </c>
      <c r="B12" s="352" t="s">
        <v>1002</v>
      </c>
      <c r="C12" s="208" t="s">
        <v>234</v>
      </c>
      <c r="D12" s="244" t="s">
        <v>1073</v>
      </c>
      <c r="E12" s="355" t="s">
        <v>1064</v>
      </c>
      <c r="F12" s="256">
        <v>10</v>
      </c>
      <c r="G12" s="256">
        <v>12</v>
      </c>
      <c r="H12" s="256">
        <v>11</v>
      </c>
      <c r="I12" s="256">
        <v>19</v>
      </c>
      <c r="J12" s="256">
        <v>26</v>
      </c>
      <c r="K12" s="347">
        <f t="shared" si="0"/>
        <v>78</v>
      </c>
      <c r="L12" s="384" t="s">
        <v>1132</v>
      </c>
      <c r="M12" s="877" t="s">
        <v>1137</v>
      </c>
      <c r="N12" s="878"/>
      <c r="O12" s="878"/>
    </row>
    <row r="13" spans="1:15" ht="21.75" x14ac:dyDescent="0.4">
      <c r="A13" s="206">
        <v>9</v>
      </c>
      <c r="B13" s="352" t="s">
        <v>1079</v>
      </c>
      <c r="C13" s="208" t="s">
        <v>1099</v>
      </c>
      <c r="D13" s="247" t="s">
        <v>1100</v>
      </c>
      <c r="E13" s="355" t="s">
        <v>1074</v>
      </c>
      <c r="F13" s="256">
        <v>13</v>
      </c>
      <c r="G13" s="256">
        <v>15</v>
      </c>
      <c r="H13" s="256">
        <v>12</v>
      </c>
      <c r="I13" s="256">
        <v>15</v>
      </c>
      <c r="J13" s="256">
        <v>19</v>
      </c>
      <c r="K13" s="347">
        <f t="shared" si="0"/>
        <v>74</v>
      </c>
      <c r="L13" s="391" t="s">
        <v>1134</v>
      </c>
      <c r="M13" s="877" t="s">
        <v>1138</v>
      </c>
      <c r="N13" s="878"/>
      <c r="O13" s="878"/>
    </row>
    <row r="14" spans="1:15" ht="21.75" x14ac:dyDescent="0.4">
      <c r="A14" s="206">
        <v>10</v>
      </c>
      <c r="B14" s="352" t="s">
        <v>1011</v>
      </c>
      <c r="C14" s="208" t="s">
        <v>327</v>
      </c>
      <c r="D14" s="247" t="s">
        <v>1058</v>
      </c>
      <c r="E14" s="355" t="s">
        <v>1074</v>
      </c>
      <c r="F14" s="256">
        <v>11</v>
      </c>
      <c r="G14" s="256">
        <v>12</v>
      </c>
      <c r="H14" s="256">
        <v>14</v>
      </c>
      <c r="I14" s="256">
        <v>16</v>
      </c>
      <c r="J14" s="256">
        <v>19</v>
      </c>
      <c r="K14" s="347">
        <f t="shared" si="0"/>
        <v>72</v>
      </c>
      <c r="L14" s="391" t="s">
        <v>1134</v>
      </c>
      <c r="M14" s="877" t="s">
        <v>1139</v>
      </c>
      <c r="N14" s="878"/>
      <c r="O14" s="878"/>
    </row>
    <row r="15" spans="1:15" ht="22.5" x14ac:dyDescent="0.45">
      <c r="A15" s="206">
        <v>11</v>
      </c>
      <c r="B15" s="352" t="s">
        <v>1003</v>
      </c>
      <c r="C15" s="208" t="s">
        <v>1071</v>
      </c>
      <c r="D15" s="244" t="s">
        <v>1072</v>
      </c>
      <c r="E15" s="355" t="s">
        <v>1064</v>
      </c>
      <c r="F15" s="240">
        <v>13</v>
      </c>
      <c r="G15" s="240">
        <v>14</v>
      </c>
      <c r="H15" s="240">
        <v>17</v>
      </c>
      <c r="I15" s="240">
        <v>10</v>
      </c>
      <c r="J15" s="256">
        <v>11</v>
      </c>
      <c r="K15" s="347">
        <f t="shared" si="0"/>
        <v>65</v>
      </c>
      <c r="L15" s="388" t="s">
        <v>1132</v>
      </c>
    </row>
    <row r="16" spans="1:15" ht="22.5" x14ac:dyDescent="0.45">
      <c r="A16" s="206">
        <v>12</v>
      </c>
      <c r="B16" s="352" t="s">
        <v>1007</v>
      </c>
      <c r="C16" s="208" t="s">
        <v>1062</v>
      </c>
      <c r="D16" s="244" t="s">
        <v>1063</v>
      </c>
      <c r="E16" s="355" t="s">
        <v>1064</v>
      </c>
      <c r="F16" s="256">
        <v>7</v>
      </c>
      <c r="G16" s="256">
        <v>14</v>
      </c>
      <c r="H16" s="256">
        <v>13</v>
      </c>
      <c r="I16" s="256">
        <v>14</v>
      </c>
      <c r="J16" s="256">
        <v>14</v>
      </c>
      <c r="K16" s="347">
        <f t="shared" si="0"/>
        <v>62</v>
      </c>
      <c r="L16" s="879" t="s">
        <v>1140</v>
      </c>
      <c r="M16" s="879"/>
      <c r="N16" s="879"/>
      <c r="O16" s="879"/>
    </row>
    <row r="17" spans="1:12" ht="22.5" x14ac:dyDescent="0.45">
      <c r="A17" s="206">
        <v>13</v>
      </c>
      <c r="B17" s="352" t="s">
        <v>1008</v>
      </c>
      <c r="C17" s="208" t="s">
        <v>35</v>
      </c>
      <c r="D17" s="244" t="s">
        <v>1061</v>
      </c>
      <c r="E17" s="355" t="s">
        <v>1064</v>
      </c>
      <c r="F17" s="240">
        <v>14</v>
      </c>
      <c r="G17" s="240">
        <v>12</v>
      </c>
      <c r="H17" s="240">
        <v>7</v>
      </c>
      <c r="I17" s="240">
        <v>15</v>
      </c>
      <c r="J17" s="240">
        <v>10</v>
      </c>
      <c r="K17" s="347">
        <f t="shared" si="0"/>
        <v>58</v>
      </c>
      <c r="L17" s="389" t="s">
        <v>1132</v>
      </c>
    </row>
    <row r="18" spans="1:12" ht="22.5" x14ac:dyDescent="0.45">
      <c r="A18" s="206">
        <v>14</v>
      </c>
      <c r="B18" s="352" t="s">
        <v>1084</v>
      </c>
      <c r="C18" s="208" t="s">
        <v>1103</v>
      </c>
      <c r="D18" s="247" t="s">
        <v>1104</v>
      </c>
      <c r="E18" s="256" t="s">
        <v>1064</v>
      </c>
      <c r="F18" s="240">
        <v>8</v>
      </c>
      <c r="G18" s="240">
        <v>11</v>
      </c>
      <c r="H18" s="240">
        <v>11</v>
      </c>
      <c r="I18" s="240">
        <v>14</v>
      </c>
      <c r="J18" s="240">
        <v>12</v>
      </c>
      <c r="K18" s="347">
        <f t="shared" si="0"/>
        <v>56</v>
      </c>
      <c r="L18" s="384" t="s">
        <v>1132</v>
      </c>
    </row>
    <row r="19" spans="1:12" ht="21.75" x14ac:dyDescent="0.4">
      <c r="A19" s="206">
        <v>15</v>
      </c>
      <c r="B19" s="352" t="s">
        <v>1006</v>
      </c>
      <c r="C19" s="208" t="s">
        <v>1065</v>
      </c>
      <c r="D19" s="244" t="s">
        <v>1066</v>
      </c>
      <c r="E19" s="355" t="s">
        <v>1067</v>
      </c>
      <c r="F19" s="240">
        <v>11</v>
      </c>
      <c r="G19" s="240">
        <v>13</v>
      </c>
      <c r="H19" s="240">
        <v>9</v>
      </c>
      <c r="I19" s="240">
        <v>11</v>
      </c>
      <c r="J19" s="240">
        <v>10</v>
      </c>
      <c r="K19" s="347">
        <f t="shared" si="0"/>
        <v>54</v>
      </c>
      <c r="L19" s="391" t="s">
        <v>1134</v>
      </c>
    </row>
    <row r="20" spans="1:12" ht="22.5" x14ac:dyDescent="0.45">
      <c r="A20" s="206">
        <v>16</v>
      </c>
      <c r="B20" s="352" t="s">
        <v>1009</v>
      </c>
      <c r="C20" s="208" t="s">
        <v>1059</v>
      </c>
      <c r="D20" s="247" t="s">
        <v>1060</v>
      </c>
      <c r="E20" s="355" t="s">
        <v>1064</v>
      </c>
      <c r="F20" s="240">
        <v>12</v>
      </c>
      <c r="G20" s="256">
        <v>11</v>
      </c>
      <c r="H20" s="256">
        <v>11</v>
      </c>
      <c r="I20" s="256">
        <v>11</v>
      </c>
      <c r="J20" s="256">
        <v>7</v>
      </c>
      <c r="K20" s="347">
        <f t="shared" si="0"/>
        <v>52</v>
      </c>
      <c r="L20" s="384" t="s">
        <v>1132</v>
      </c>
    </row>
    <row r="21" spans="1:12" ht="22.5" x14ac:dyDescent="0.45">
      <c r="A21" s="206">
        <v>17</v>
      </c>
      <c r="B21" s="352" t="s">
        <v>1106</v>
      </c>
      <c r="C21" s="208" t="s">
        <v>1110</v>
      </c>
      <c r="D21" s="247" t="s">
        <v>1109</v>
      </c>
      <c r="E21" s="256" t="s">
        <v>1064</v>
      </c>
      <c r="F21" s="240">
        <v>7</v>
      </c>
      <c r="G21" s="256">
        <v>12</v>
      </c>
      <c r="H21" s="256">
        <v>7</v>
      </c>
      <c r="I21" s="256">
        <v>9</v>
      </c>
      <c r="J21" s="256">
        <v>12</v>
      </c>
      <c r="K21" s="347">
        <f t="shared" si="0"/>
        <v>47</v>
      </c>
      <c r="L21" s="392" t="s">
        <v>1133</v>
      </c>
    </row>
    <row r="22" spans="1:12" ht="23.25" thickBot="1" x14ac:dyDescent="0.5">
      <c r="A22" s="214">
        <v>18</v>
      </c>
      <c r="B22" s="368" t="s">
        <v>1005</v>
      </c>
      <c r="C22" s="216" t="s">
        <v>1068</v>
      </c>
      <c r="D22" s="310" t="s">
        <v>1069</v>
      </c>
      <c r="E22" s="358" t="s">
        <v>1064</v>
      </c>
      <c r="F22" s="93">
        <v>0</v>
      </c>
      <c r="G22" s="93">
        <v>0</v>
      </c>
      <c r="H22" s="93">
        <v>14</v>
      </c>
      <c r="I22" s="93">
        <v>11</v>
      </c>
      <c r="J22" s="93">
        <v>6</v>
      </c>
      <c r="K22" s="349">
        <f t="shared" si="0"/>
        <v>31</v>
      </c>
      <c r="L22" s="392" t="s">
        <v>1133</v>
      </c>
    </row>
  </sheetData>
  <sortState ref="B6:K23">
    <sortCondition descending="1" ref="K6:K23"/>
  </sortState>
  <mergeCells count="13">
    <mergeCell ref="F3:K3"/>
    <mergeCell ref="A1:K1"/>
    <mergeCell ref="A2:K2"/>
    <mergeCell ref="L3:L4"/>
    <mergeCell ref="A3:A4"/>
    <mergeCell ref="B3:B4"/>
    <mergeCell ref="C3:D4"/>
    <mergeCell ref="E3:E4"/>
    <mergeCell ref="M11:O11"/>
    <mergeCell ref="M12:O12"/>
    <mergeCell ref="M13:O13"/>
    <mergeCell ref="M14:O14"/>
    <mergeCell ref="L16:O16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ม.1</vt:lpstr>
      <vt:lpstr>ม.2</vt:lpstr>
      <vt:lpstr>ม.3</vt:lpstr>
      <vt:lpstr>ม.4</vt:lpstr>
      <vt:lpstr>ม.5</vt:lpstr>
      <vt:lpstr>ม.6</vt:lpstr>
      <vt:lpstr>เรียนพิเศษ</vt:lpstr>
      <vt:lpstr>ชื่อสอบม.1</vt:lpstr>
      <vt:lpstr>ชื่อสอบ ม.4</vt:lpstr>
      <vt:lpstr>เด็ก้ำชั้น</vt:lpstr>
      <vt:lpstr>Sheet1</vt:lpstr>
      <vt:lpstr>เพิ่มเวลาเรียนม.1</vt:lpstr>
      <vt:lpstr>เพิ่ม ม.2</vt:lpstr>
      <vt:lpstr>เพิ่ม ม.3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ACM02</dc:creator>
  <cp:lastModifiedBy>Windows User</cp:lastModifiedBy>
  <cp:lastPrinted>2018-07-18T01:56:55Z</cp:lastPrinted>
  <dcterms:created xsi:type="dcterms:W3CDTF">2016-05-13T03:55:24Z</dcterms:created>
  <dcterms:modified xsi:type="dcterms:W3CDTF">2018-07-18T01:57:57Z</dcterms:modified>
</cp:coreProperties>
</file>